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3488b9090249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оект" sheetId="1" r:id="R2bb267bc55704dd6"/>
    <x:sheet xmlns:r="http://schemas.openxmlformats.org/officeDocument/2006/relationships" name="Рецепция и отдых" sheetId="2" r:id="Rb33cc83f94184512"/>
    <x:sheet xmlns:r="http://schemas.openxmlformats.org/officeDocument/2006/relationships" name="Процедурные" sheetId="3" r:id="R6d8c1789d769467d"/>
    <x:sheet xmlns:r="http://schemas.openxmlformats.org/officeDocument/2006/relationships" name="Влажные зоны" sheetId="4" r:id="R2dd8fd8cd6624691"/>
    <x:sheet xmlns:r="http://schemas.openxmlformats.org/officeDocument/2006/relationships" name="Фитнес и студии" sheetId="5" r:id="R339de939c66e45af"/>
    <x:sheet xmlns:r="http://schemas.openxmlformats.org/officeDocument/2006/relationships" name="Служебные зоны" sheetId="6" r:id="Rcd2368d7c0e649de"/>
    <x:sheet xmlns:r="http://schemas.openxmlformats.org/officeDocument/2006/relationships" name="Инструкция" sheetId="7" r:id="R2f22de79b41e462c"/>
  </x:sheets>
  <x:definedNames>
    <x:definedName name="EDECO_Categories">'Инструкция'!$A$25:$A$36</x:definedName>
    <x:definedName name="_xlnm.Print_Area" localSheetId="0">'Проект'!$A$1:$D$40</x:definedName>
    <x:definedName name="_xlnm.Print_Titles" localSheetId="0">'Проект'!$1:$6</x:definedName>
    <x:definedName name="_xlnm.Print_Area" localSheetId="1">'Рецепция и отдых'!$A$1:$P$53</x:definedName>
    <x:definedName name="_xlnm.Print_Titles" localSheetId="1">'Рецепция и отдых'!$1:$9</x:definedName>
    <x:definedName name="_xlnm.Print_Area" localSheetId="2">'Процедурные'!$A$1:$P$53</x:definedName>
    <x:definedName name="_xlnm.Print_Titles" localSheetId="2">'Процедурные'!$1:$9</x:definedName>
    <x:definedName name="_xlnm.Print_Area" localSheetId="3">'Влажные зоны'!$A$1:$P$53</x:definedName>
    <x:definedName name="_xlnm.Print_Titles" localSheetId="3">'Влажные зоны'!$1:$9</x:definedName>
    <x:definedName name="_xlnm.Print_Area" localSheetId="4">'Фитнес и студии'!$A$1:$P$53</x:definedName>
    <x:definedName name="_xlnm.Print_Titles" localSheetId="4">'Фитнес и студии'!$1:$9</x:definedName>
    <x:definedName name="_xlnm.Print_Area" localSheetId="5">'Служебные зоны'!$A$1:$P$53</x:definedName>
    <x:definedName name="_xlnm.Print_Titles" localSheetId="5">'Служебные зоны'!$1:$9</x:definedName>
    <x:definedName name="_xlnm.Print_Area" localSheetId="6">'Инструкция'!$A$1:$D$36</x:definedName>
    <x:definedName name="_xlnm.Print_Titles" localSheetId="6">'Инструкция'!$1:$4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#,##0.00"/>
    <x:numFmt numFmtId="202" formatCode="#,##0.###"/>
    <x:numFmt numFmtId="203" formatCode="0"/>
  </x:numFmts>
  <x:fonts count="6">
    <x:font>
      <x:sz val="11"/>
      <x:name val="Carlito"/>
    </x:font>
    <x:font>
      <x:sz val="10"/>
      <x:color rgb="FF292C2A"/>
      <x:name val="Arial"/>
    </x:font>
    <x:font>
      <x:b/>
      <x:sz val="16"/>
      <x:color rgb="FF292C2A"/>
      <x:name val="Arial"/>
    </x:font>
    <x:font>
      <x:b/>
      <x:sz val="10"/>
      <x:color rgb="FF292C2A"/>
      <x:name val="Arial"/>
    </x:font>
    <x:font>
      <x:b/>
      <x:sz val="10"/>
      <x:color rgb="FFFFFFFF"/>
      <x:name val="Arial"/>
    </x:font>
    <x:font>
      <x:sz val="10"/>
      <x:color rgb="FF71776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CF8EF"/>
      </x:patternFill>
    </x:fill>
    <x:fill>
      <x:patternFill patternType="solid">
        <x:fgColor rgb="FF292C2A"/>
      </x:patternFill>
    </x:fill>
    <x:fill>
      <x:patternFill patternType="solid">
        <x:fgColor rgb="FFEDF0ED"/>
      </x:patternFill>
    </x:fill>
    <x:fill>
      <x:patternFill patternType="solid">
        <x:fgColor rgb="FFF3F0E8"/>
      </x:patternFill>
    </x:fill>
  </x:fills>
  <x:borders count="3">
    <x:border/>
    <x:border>
      <x:bottom style="thin">
        <x:color rgb="FFD8D8D1"/>
      </x:bottom>
    </x:border>
    <x:border>
      <x:left style="dashed">
        <x:color rgb="FFD8D8D1"/>
      </x:left>
      <x:right style="dashed">
        <x:color rgb="FFD8D8D1"/>
      </x:right>
      <x:top style="dashed">
        <x:color rgb="FFD8D8D1"/>
      </x:top>
      <x:bottom style="dashed">
        <x:color rgb="FFD8D8D1"/>
      </x:bottom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200" fontId="1" fillId="2" borderId="1" xfId="0" applyNumberFormat="1" applyFont="1" applyFill="1" applyBorder="1" applyAlignment="1">
      <x:alignment vertical="center" wrapText="1"/>
    </x:xf>
    <x:xf numFmtId="201" fontId="1" fillId="2" borderId="1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202" fontId="1" fillId="4" borderId="0" xfId="0" applyNumberFormat="1" applyFont="1" applyFill="1" applyBorder="1" applyAlignment="1">
      <x:alignment vertical="center" wrapText="1"/>
    </x:xf>
    <x:xf numFmtId="202" fontId="1" fillId="2" borderId="0" xfId="0" applyNumberFormat="1" applyFont="1" applyFill="1" applyBorder="1" applyAlignment="1">
      <x:alignment vertical="center" wrapText="1"/>
    </x:xf>
    <x:xf numFmtId="203" fontId="1" fillId="2" borderId="0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202" fontId="1" fillId="2" borderId="1" xfId="0" applyNumberFormat="1" applyFont="1" applyFill="1" applyBorder="1" applyAlignment="1">
      <x:alignment vertical="center" wrapText="1"/>
    </x:xf>
    <x:xf numFmtId="203" fontId="1" fillId="2" borderId="1" xfId="0" applyNumberFormat="1" applyFont="1" applyFill="1" applyBorder="1" applyAlignment="1">
      <x:alignment vertical="center" wrapText="1"/>
    </x:xf>
    <x:xf numFmtId="202" fontId="1" fillId="4" borderId="1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5" fillId="5" borderId="2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5"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  <x:dxf>
      <x:fill>
        <x:patternFill patternType="solid">
          <x:bgColor rgb="FFF5E3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2e1187edc04d4b" /><Relationship Type="http://schemas.openxmlformats.org/officeDocument/2006/relationships/theme" Target="/xl/theme/theme1.xml" Id="R90b75fa75aa54b78" /><Relationship Type="http://schemas.openxmlformats.org/officeDocument/2006/relationships/sharedStrings" Target="/xl/sharedStrings.xml" Id="Rbcac24123135470c" /><Relationship Type="http://schemas.openxmlformats.org/officeDocument/2006/relationships/worksheet" Target="/xl/worksheets/sheet1.xml" Id="R2bb267bc55704dd6" /><Relationship Type="http://schemas.openxmlformats.org/officeDocument/2006/relationships/worksheet" Target="/xl/worksheets/sheet2.xml" Id="Rb33cc83f94184512" /><Relationship Type="http://schemas.openxmlformats.org/officeDocument/2006/relationships/worksheet" Target="/xl/worksheets/sheet3.xml" Id="R6d8c1789d769467d" /><Relationship Type="http://schemas.openxmlformats.org/officeDocument/2006/relationships/worksheet" Target="/xl/worksheets/sheet4.xml" Id="R2dd8fd8cd6624691" /><Relationship Type="http://schemas.openxmlformats.org/officeDocument/2006/relationships/worksheet" Target="/xl/worksheets/sheet5.xml" Id="R339de939c66e45af" /><Relationship Type="http://schemas.openxmlformats.org/officeDocument/2006/relationships/worksheet" Target="/xl/worksheets/sheet6.xml" Id="Rcd2368d7c0e649de" /><Relationship Type="http://schemas.openxmlformats.org/officeDocument/2006/relationships/worksheet" Target="/xl/worksheets/sheet7.xml" Id="R2f22de79b41e462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aa29af6c24ca41e5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7728ee07fd7740fd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0c25f0cbc8c04329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3eb6f9e740484d62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5.png" Id="R012f0708393c4e5b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6.png" Id="Rcafe15dd7940489a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7.png" Id="R9ee99910f03f45f8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eeb285b2-165f-4e58-ad7a-14f58c35f98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aa29af6c24ca41e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27126dbd-3835-4fc5-92f5-bd9d0f61c13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728ee07fd7740f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b28cf06c-c1ca-40da-b05d-e1fcf07145b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c25f0cbc8c04329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4b8733a9-2225-4c28-8bba-a16f80157f6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eb6f9e740484d62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2be49717-36bd-42b2-91bd-04ebc6e2f6cc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012f0708393c4e5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e0d1eb48-af66-4930-9143-3255c3a52dc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afe15dd7940489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7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0250" cy="700088"/>
    <xdr:pic>
      <xdr:nvPicPr>
        <xdr:cNvPr id="1" name="7450feaa-2b80-44c4-8cf0-febd0067c827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9ee99910f03f45f8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5101b6df59054f3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02a846e1298a41c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3.xml" Id="Rcde7f0db9ee64d8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5200984dca214b3a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5.xml" Id="Reb3d5cf7b1c54c6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6.xml" Id="Rbe01ddda87a544c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7.xml" Id="R61f5d2d133db4713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329999923706055" hidden="0" customWidth="1"/>
    <x:col min="2" max="2" width="22.219999313354492" hidden="0" customWidth="1"/>
    <x:col min="3" max="3" width="22.219999313354492" hidden="0" customWidth="1"/>
    <x:col min="4" max="4" width="20.559999465942383" hidden="0" customWidth="1"/>
  </x:cols>
  <x:sheetData>
    <x:row r="1" ht="21" customHeight="1">
      <x:c r="A1" s="3"/>
      <x:c r="B1" s="3"/>
      <x:c r="C1" s="3"/>
      <x:c r="D1" s="3"/>
    </x:row>
    <x:row r="2" ht="21" customHeight="1">
      <x:c r="A2" s="3"/>
      <x:c r="B2" s="3"/>
      <x:c r="C2" s="4" t="str">
        <x:v>Заявка</x:v>
      </x:c>
      <x:c r="D2" s="3"/>
    </x:row>
    <x:row r="3" ht="21" customHeight="1">
      <x:c r="A3" s="3"/>
      <x:c r="B3" s="3"/>
      <x:c r="C3" s="3"/>
      <x:c r="D3" s="3"/>
    </x:row>
    <x:row r="4" ht="21" customHeight="1">
      <x:c r="A4" s="3"/>
      <x:c r="B4" s="3"/>
      <x:c r="C4" s="3"/>
      <x:c r="D4" s="3"/>
    </x:row>
    <x:row r="5" ht="24" customHeight="1">
      <x:c r="A5" s="5"/>
      <x:c r="B5" s="5"/>
      <x:c r="C5" s="5"/>
      <x:c r="D5" s="5"/>
    </x:row>
    <x:row r="6" ht="24" customHeight="1">
      <x:c r="A6" s="6" t="str">
        <x:v>SPA и wellness</x:v>
      </x:c>
      <x:c r="B6" s="3"/>
      <x:c r="C6" s="3"/>
      <x:c r="D6" s="3"/>
    </x:row>
    <x:row r="7" ht="30" customHeight="1">
      <x:c r="A7" s="5" t="str">
        <x:v>Код проекта</x:v>
      </x:c>
      <x:c r="B7" s="8" t="str"/>
      <x:c r="C7" s="8"/>
      <x:c r="D7" s="8"/>
    </x:row>
    <x:row r="8" ht="30" customHeight="1">
      <x:c r="A8" s="5" t="str">
        <x:v>Версия документа</x:v>
      </x:c>
      <x:c r="B8" s="8" t="str"/>
      <x:c r="C8" s="8"/>
      <x:c r="D8" s="8"/>
    </x:row>
    <x:row r="9" ht="30" customHeight="1">
      <x:c r="A9" s="5" t="str">
        <x:v>Предыдущая версия (если есть)</x:v>
      </x:c>
      <x:c r="B9" s="8" t="str"/>
      <x:c r="C9" s="8"/>
      <x:c r="D9" s="8"/>
    </x:row>
    <x:row r="10" ht="30" customHeight="1">
      <x:c r="A10" s="5" t="str">
        <x:v>Заказчик</x:v>
      </x:c>
      <x:c r="B10" s="8" t="str"/>
      <x:c r="C10" s="8"/>
      <x:c r="D10" s="8"/>
    </x:row>
    <x:row r="11" ht="30" customHeight="1">
      <x:c r="A11" s="5" t="str">
        <x:v>Объект</x:v>
      </x:c>
      <x:c r="B11" s="8" t="str"/>
      <x:c r="C11" s="8"/>
      <x:c r="D11" s="8"/>
    </x:row>
    <x:row r="12" ht="30" customHeight="1">
      <x:c r="A12" s="5" t="str">
        <x:v>Страна назначения</x:v>
      </x:c>
      <x:c r="B12" s="8" t="str"/>
      <x:c r="C12" s="8"/>
      <x:c r="D12" s="8"/>
    </x:row>
    <x:row r="13" ht="30" customHeight="1">
      <x:c r="A13" s="5" t="str">
        <x:v>Точное место доставки</x:v>
      </x:c>
      <x:c r="B13" s="8" t="str"/>
      <x:c r="C13" s="8"/>
      <x:c r="D13" s="8"/>
    </x:row>
    <x:row r="14" ht="30" customHeight="1">
      <x:c r="A14" s="5" t="str">
        <x:v>Контакт клиента</x:v>
      </x:c>
      <x:c r="B14" s="8" t="str"/>
      <x:c r="C14" s="8"/>
      <x:c r="D14" s="8"/>
    </x:row>
    <x:row r="15" ht="30" customHeight="1">
      <x:c r="A15" s="5" t="str">
        <x:v>Согласующий спецификацию</x:v>
      </x:c>
      <x:c r="B15" s="8" t="str"/>
      <x:c r="C15" s="8"/>
      <x:c r="D15" s="8"/>
    </x:row>
    <x:row r="16" ht="30" customHeight="1">
      <x:c r="A16" s="5" t="str">
        <x:v>Согласующий образцы</x:v>
      </x:c>
      <x:c r="B16" s="8" t="str"/>
      <x:c r="C16" s="8"/>
      <x:c r="D16" s="8"/>
    </x:row>
    <x:row r="17" ht="30" customHeight="1">
      <x:c r="A17" s="5" t="str">
        <x:v>Требуемая дата</x:v>
      </x:c>
      <x:c r="B17" s="9" t="str"/>
      <x:c r="C17" s="8"/>
      <x:c r="D17" s="8"/>
    </x:row>
    <x:row r="18" ht="30" customHeight="1">
      <x:c r="A18" s="5" t="str">
        <x:v>Бюджет проекта</x:v>
      </x:c>
      <x:c r="B18" s="10" t="str"/>
      <x:c r="C18" s="8"/>
      <x:c r="D18" s="8"/>
    </x:row>
    <x:row r="19" ht="30" customHeight="1">
      <x:c r="A19" s="5" t="str">
        <x:v>Валюта бюджета</x:v>
      </x:c>
      <x:c r="B19" s="8" t="str"/>
      <x:c r="C19" s="8"/>
      <x:c r="D19" s="8"/>
    </x:row>
    <x:row r="20" ht="30" customHeight="1">
      <x:c r="A20" s="5" t="str">
        <x:v>Состав бюджета / цены</x:v>
      </x:c>
      <x:c r="B20" s="8" t="str"/>
      <x:c r="C20" s="8"/>
      <x:c r="D20" s="8"/>
    </x:row>
    <x:row r="21" ht="30" customHeight="1">
      <x:c r="A21" s="5" t="str">
        <x:v>Базис поставки</x:v>
      </x:c>
      <x:c r="B21" s="8" t="str">
        <x:v>DAP</x:v>
      </x:c>
      <x:c r="C21" s="8"/>
      <x:c r="D21" s="8"/>
    </x:row>
    <x:row r="22" ht="30" customHeight="1">
      <x:c r="A22" s="5" t="str">
        <x:v>Зоны и этапы</x:v>
      </x:c>
      <x:c r="B22" s="8" t="str"/>
      <x:c r="C22" s="8"/>
      <x:c r="D22" s="8"/>
    </x:row>
    <x:row r="23" ht="30" customHeight="1">
      <x:c r="A23" s="5" t="str">
        <x:v>Файлы и версии</x:v>
      </x:c>
      <x:c r="B23" s="8" t="str"/>
      <x:c r="C23" s="8"/>
      <x:c r="D23" s="8"/>
    </x:row>
    <x:row r="24" ht="30" customHeight="1">
      <x:c r="A24" s="5" t="str">
        <x:v>Менеджер EDECO</x:v>
      </x:c>
      <x:c r="B24" s="8" t="str"/>
      <x:c r="C24" s="8"/>
      <x:c r="D24" s="8"/>
    </x:row>
    <x:row r="25" ht="30" customHeight="1">
      <x:c r="A25" s="5" t="str">
        <x:v>Примечания</x:v>
      </x:c>
      <x:c r="B25" s="8" t="str"/>
      <x:c r="C25" s="8"/>
      <x:c r="D25" s="8"/>
    </x:row>
    <x:row r="26" ht="24" customHeight="1">
      <x:c r="A26" s="3"/>
      <x:c r="B26" s="3"/>
      <x:c r="C26" s="3"/>
      <x:c r="D26" s="3"/>
    </x:row>
    <x:row r="27" ht="24" customHeight="1">
      <x:c r="A27" s="3" t="str">
        <x:v>Минимальный заказ от 30 000 USD. База порога и расходы уточняются в КП. DAP — основной базис; DDP — по отдельному согласованию.</x:v>
      </x:c>
      <x:c r="B27" s="3"/>
      <x:c r="C27" s="3"/>
      <x:c r="D27" s="3"/>
    </x:row>
    <x:row r="28" ht="24" customHeight="1">
      <x:c r="A28" s="3"/>
      <x:c r="B28" s="3"/>
      <x:c r="C28" s="3"/>
      <x:c r="D28" s="3"/>
    </x:row>
    <x:row r="29" ht="24" customHeight="1">
      <x:c r="A29" s="3"/>
      <x:c r="B29" s="3"/>
      <x:c r="C29" s="3"/>
      <x:c r="D29" s="3"/>
    </x:row>
    <x:row r="30" ht="40" customHeight="1">
      <x:c r="A30" s="13" t="str">
        <x:v>Зона</x:v>
      </x:c>
      <x:c r="B30" s="13" t="str">
        <x:v>Код зоны</x:v>
      </x:c>
      <x:c r="C30" s="13" t="str">
        <x:v>Позиций</x:v>
      </x:c>
      <x:c r="D30" s="13" t="str">
        <x:v>Строк с замечаниями</x:v>
      </x:c>
    </x:row>
    <x:row r="31" ht="32" customHeight="1">
      <x:c r="A31" s="3" t="str">
        <x:v>Рецепция и отдых</x:v>
      </x:c>
      <x:c r="B31" s="3" t="str">
        <x:v>REC</x:v>
      </x:c>
      <x:c r="C31" s="3" t="n">
        <x:f>COUNTIFS('Рецепция и отдых'!$P$10:$P$49,"Нужен код")+COUNTIFS('Рецепция и отдых'!$P$10:$P$49,"Повтор кода")+COUNTIFS('Рецепция и отдых'!$P$10:$P$49,"Заполнить поля")+COUNTIFS('Рецепция и отдых'!$P$10:$P$49,"Поля заполнены")</x:f>
        <x:v>0</x:v>
      </x:c>
      <x:c r="D31" s="3" t="n">
        <x:f>COUNTIFS('Рецепция и отдых'!P10:P49,"Нужен код")+COUNTIFS('Рецепция и отдых'!P10:P49,"Повтор кода")+COUNTIFS('Рецепция и отдых'!P10:P49,"Заполнить поля")</x:f>
        <x:v>0</x:v>
      </x:c>
    </x:row>
    <x:row r="32" ht="32" customHeight="1">
      <x:c r="A32" s="3" t="str">
        <x:v>Процедурные</x:v>
      </x:c>
      <x:c r="B32" s="3" t="str">
        <x:v>TRT</x:v>
      </x:c>
      <x:c r="C32" s="3" t="n">
        <x:f>COUNTIFS('Процедурные'!$P$10:$P$49,"Нужен код")+COUNTIFS('Процедурные'!$P$10:$P$49,"Повтор кода")+COUNTIFS('Процедурные'!$P$10:$P$49,"Заполнить поля")+COUNTIFS('Процедурные'!$P$10:$P$49,"Поля заполнены")</x:f>
        <x:v>0</x:v>
      </x:c>
      <x:c r="D32" s="3" t="n">
        <x:f>COUNTIFS('Процедурные'!P10:P49,"Нужен код")+COUNTIFS('Процедурные'!P10:P49,"Повтор кода")+COUNTIFS('Процедурные'!P10:P49,"Заполнить поля")</x:f>
        <x:v>0</x:v>
      </x:c>
    </x:row>
    <x:row r="33" ht="32" customHeight="1">
      <x:c r="A33" s="3" t="str">
        <x:v>Влажные зоны</x:v>
      </x:c>
      <x:c r="B33" s="3" t="str">
        <x:v>WET</x:v>
      </x:c>
      <x:c r="C33" s="3" t="n">
        <x:f>COUNTIFS('Влажные зоны'!$P$10:$P$49,"Нужен код")+COUNTIFS('Влажные зоны'!$P$10:$P$49,"Повтор кода")+COUNTIFS('Влажные зоны'!$P$10:$P$49,"Заполнить поля")+COUNTIFS('Влажные зоны'!$P$10:$P$49,"Поля заполнены")</x:f>
        <x:v>0</x:v>
      </x:c>
      <x:c r="D33" s="3" t="n">
        <x:f>COUNTIFS('Влажные зоны'!P10:P49,"Нужен код")+COUNTIFS('Влажные зоны'!P10:P49,"Повтор кода")+COUNTIFS('Влажные зоны'!P10:P49,"Заполнить поля")</x:f>
        <x:v>0</x:v>
      </x:c>
    </x:row>
    <x:row r="34" ht="32" customHeight="1">
      <x:c r="A34" s="3" t="str">
        <x:v>Фитнес и студии</x:v>
      </x:c>
      <x:c r="B34" s="3" t="str">
        <x:v>FIT</x:v>
      </x:c>
      <x:c r="C34" s="3" t="n">
        <x:f>COUNTIFS('Фитнес и студии'!$P$10:$P$49,"Нужен код")+COUNTIFS('Фитнес и студии'!$P$10:$P$49,"Повтор кода")+COUNTIFS('Фитнес и студии'!$P$10:$P$49,"Заполнить поля")+COUNTIFS('Фитнес и студии'!$P$10:$P$49,"Поля заполнены")</x:f>
        <x:v>0</x:v>
      </x:c>
      <x:c r="D34" s="3" t="n">
        <x:f>COUNTIFS('Фитнес и студии'!P10:P49,"Нужен код")+COUNTIFS('Фитнес и студии'!P10:P49,"Повтор кода")+COUNTIFS('Фитнес и студии'!P10:P49,"Заполнить поля")</x:f>
        <x:v>0</x:v>
      </x:c>
    </x:row>
    <x:row r="35" ht="32" customHeight="1">
      <x:c r="A35" s="3" t="str">
        <x:v>Служебные зоны</x:v>
      </x:c>
      <x:c r="B35" s="3" t="str">
        <x:v>BOH</x:v>
      </x:c>
      <x:c r="C35" s="3" t="n">
        <x:f>COUNTIFS('Служебные зоны'!$P$10:$P$49,"Нужен код")+COUNTIFS('Служебные зоны'!$P$10:$P$49,"Повтор кода")+COUNTIFS('Служебные зоны'!$P$10:$P$49,"Заполнить поля")+COUNTIFS('Служебные зоны'!$P$10:$P$49,"Поля заполнены")</x:f>
        <x:v>0</x:v>
      </x:c>
      <x:c r="D35" s="3" t="n">
        <x:f>COUNTIFS('Служебные зоны'!P10:P49,"Нужен код")+COUNTIFS('Служебные зоны'!P10:P49,"Повтор кода")+COUNTIFS('Служебные зоны'!P10:P49,"Заполнить поля")</x:f>
        <x:v>0</x:v>
      </x:c>
    </x:row>
    <x:row r="36" ht="24" customHeight="1">
      <x:c r="A36" s="3"/>
      <x:c r="B36" s="3"/>
      <x:c r="C36" s="3"/>
      <x:c r="D36" s="3"/>
    </x:row>
    <x:row r="37" ht="24" customHeight="1">
      <x:c r="A37" s="3"/>
      <x:c r="B37" s="3"/>
      <x:c r="C37" s="3"/>
      <x:c r="D37" s="3"/>
    </x:row>
    <x:row r="38" ht="24" customHeight="1">
      <x:c r="A38" s="3"/>
      <x:c r="B38" s="3"/>
      <x:c r="C38" s="3"/>
      <x:c r="D38" s="3"/>
    </x:row>
    <x:row r="39" ht="24" customHeight="1">
      <x:c r="A39" s="3" t="str">
        <x:v>Заполняйте только нужные зоны. Разные типы помещений указывайте отдельно. Образцы, повторные поставки, брендирование и услуги партнёров согласуются по проекту.</x:v>
      </x:c>
      <x:c r="B39" s="3"/>
      <x:c r="C39" s="3"/>
      <x:c r="D39" s="3"/>
    </x:row>
    <x:row r="40" ht="24" customHeight="1">
      <x:c r="A40" s="3"/>
      <x:c r="B40" s="3"/>
      <x:c r="C40" s="3"/>
      <x:c r="D40" s="3"/>
    </x:row>
    <x:row r="41" ht="24" customHeight="1">
      <x:c r="A41" s="3"/>
      <x:c r="B41" s="3"/>
      <x:c r="C41" s="3"/>
      <x:c r="D41" s="3"/>
    </x:row>
    <x:row r="42" ht="24" customHeight="1">
      <x:c r="A42" s="3"/>
      <x:c r="B42" s="3"/>
      <x:c r="C42" s="3"/>
      <x:c r="D42" s="3"/>
    </x:row>
    <x:row r="43" ht="24" customHeight="1">
      <x:c r="A43" s="3"/>
      <x:c r="B43" s="3"/>
      <x:c r="C43" s="3"/>
      <x:c r="D43" s="3"/>
    </x:row>
    <x:row r="44" ht="24" customHeight="1">
      <x:c r="A44" s="3"/>
      <x:c r="B44" s="3"/>
      <x:c r="C44" s="3"/>
      <x:c r="D44" s="3"/>
    </x:row>
    <x:row r="45" ht="24" customHeight="1">
      <x:c r="A45" s="3"/>
      <x:c r="B45" s="3"/>
      <x:c r="C45" s="3"/>
      <x:c r="D45" s="3"/>
    </x:row>
    <x:row r="46" ht="24" customHeight="1">
      <x:c r="A46" s="3"/>
      <x:c r="B46" s="3"/>
      <x:c r="C46" s="3"/>
      <x:c r="D46" s="3"/>
    </x:row>
    <x:row r="47" ht="24" customHeight="1">
      <x:c r="A47" s="3"/>
      <x:c r="B47" s="3"/>
      <x:c r="C47" s="3"/>
      <x:c r="D47" s="3"/>
    </x:row>
  </x:sheetData>
  <x:mergeCells>
    <x:mergeCell ref="C2:D3"/>
    <x:mergeCell ref="A6:D6"/>
    <x:mergeCell ref="B7:D7"/>
    <x:mergeCell ref="B8:D8"/>
    <x:mergeCell ref="B9:D9"/>
    <x:mergeCell ref="B10:D10"/>
    <x:mergeCell ref="B11:D11"/>
    <x:mergeCell ref="B12:D12"/>
    <x:mergeCell ref="B13:D13"/>
    <x:mergeCell ref="B14:D14"/>
    <x:mergeCell ref="B15:D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A27:D28"/>
    <x:mergeCell ref="A39:D40"/>
  </x:mergeCells>
  <x:dataValidations count="2">
    <x:dataValidation type="list" sqref="B19" showErrorMessage="1" errorStyle="stop" allowBlank="1" errorTitle="Проверьте ввод" error="Выберите значение списка. Количество: 3 знака; помещения: целое &gt;0; цена: 2 знака.">
      <x:formula1>"USD,CNY,EUR,RUB"</x:formula1>
    </x:dataValidation>
    <x:dataValidation type="list" sqref="B21" showErrorMessage="1" errorStyle="stop" allowBlank="1" errorTitle="Проверьте ввод" error="Выберите значение списка. Количество: 3 знака; помещения: целое &gt;0; цена: 2 знака.">
      <x:formula1>"DAP,DDP"</x:formula1>
    </x:dataValidation>
  </x:dataValidations>
  <x:printOptions horizontalCentered="1" gridLines="0"/>
  <x:pageMargins left=".3" right=".3" top=".3" bottom=".3" header=".12" footer=".12"/>
  <x:pageSetup paperSize="9" orientation="portrait" scale="92"/>
  <x:headerFooter>
    <x:oddFooter>&amp;L EDECO SOLUTIONS &amp;C &amp;A &amp;R &amp;P / &amp;N</x:oddFooter>
  </x:headerFooter>
  <x:rowBreaks count="1" manualBreakCount="1">
    <x:brk id="23" min="0" max="16383" man="1"/>
  </x:rowBreaks>
  <x:drawing xmlns:r="http://schemas.openxmlformats.org/officeDocument/2006/relationships" r:id="R5101b6df59054f3a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Рецепция и отдых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Рецепция, ожидание, отдых и клиентское обслуживание.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REC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код",IF((COUNTIFS('Рецепция и отдых'!$A$10:$A$49,A10)+COUNTIFS('Процедурные'!$A$10:$A$49,A10)+COUNTIFS('Влажные зоны'!$A$10:$A$49,A10)+COUNTIFS('Фитнес и студии'!$A$10:$A$49,A10)+COUNTIFS('Служебные зоны'!$A$10:$A$49,A10))&gt;1,"Повтор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код",IF((COUNTIFS('Рецепция и отдых'!$A$10:$A$49,A11)+COUNTIFS('Процедурные'!$A$10:$A$49,A11)+COUNTIFS('Влажные зоны'!$A$10:$A$49,A11)+COUNTIFS('Фитнес и студии'!$A$10:$A$49,A11)+COUNTIFS('Служебные зоны'!$A$10:$A$49,A11))&gt;1,"Повтор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код",IF((COUNTIFS('Рецепция и отдых'!$A$10:$A$49,A12)+COUNTIFS('Процедурные'!$A$10:$A$49,A12)+COUNTIFS('Влажные зоны'!$A$10:$A$49,A12)+COUNTIFS('Фитнес и студии'!$A$10:$A$49,A12)+COUNTIFS('Служебные зоны'!$A$10:$A$49,A12))&gt;1,"Повтор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код",IF((COUNTIFS('Рецепция и отдых'!$A$10:$A$49,A13)+COUNTIFS('Процедурные'!$A$10:$A$49,A13)+COUNTIFS('Влажные зоны'!$A$10:$A$49,A13)+COUNTIFS('Фитнес и студии'!$A$10:$A$49,A13)+COUNTIFS('Служебные зоны'!$A$10:$A$49,A13))&gt;1,"Повтор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код",IF((COUNTIFS('Рецепция и отдых'!$A$10:$A$49,A14)+COUNTIFS('Процедурные'!$A$10:$A$49,A14)+COUNTIFS('Влажные зоны'!$A$10:$A$49,A14)+COUNTIFS('Фитнес и студии'!$A$10:$A$49,A14)+COUNTIFS('Служебные зоны'!$A$10:$A$49,A14))&gt;1,"Повтор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код",IF((COUNTIFS('Рецепция и отдых'!$A$10:$A$49,A15)+COUNTIFS('Процедурные'!$A$10:$A$49,A15)+COUNTIFS('Влажные зоны'!$A$10:$A$49,A15)+COUNTIFS('Фитнес и студии'!$A$10:$A$49,A15)+COUNTIFS('Служебные зоны'!$A$10:$A$49,A15))&gt;1,"Повтор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код",IF((COUNTIFS('Рецепция и отдых'!$A$10:$A$49,A16)+COUNTIFS('Процедурные'!$A$10:$A$49,A16)+COUNTIFS('Влажные зоны'!$A$10:$A$49,A16)+COUNTIFS('Фитнес и студии'!$A$10:$A$49,A16)+COUNTIFS('Служебные зоны'!$A$10:$A$49,A16))&gt;1,"Повтор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код",IF((COUNTIFS('Рецепция и отдых'!$A$10:$A$49,A17)+COUNTIFS('Процедурные'!$A$10:$A$49,A17)+COUNTIFS('Влажные зоны'!$A$10:$A$49,A17)+COUNTIFS('Фитнес и студии'!$A$10:$A$49,A17)+COUNTIFS('Служебные зоны'!$A$10:$A$49,A17))&gt;1,"Повтор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код",IF((COUNTIFS('Рецепция и отдых'!$A$10:$A$49,A18)+COUNTIFS('Процедурные'!$A$10:$A$49,A18)+COUNTIFS('Влажные зоны'!$A$10:$A$49,A18)+COUNTIFS('Фитнес и студии'!$A$10:$A$49,A18)+COUNTIFS('Служебные зоны'!$A$10:$A$49,A18))&gt;1,"Повтор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код",IF((COUNTIFS('Рецепция и отдых'!$A$10:$A$49,A19)+COUNTIFS('Процедурные'!$A$10:$A$49,A19)+COUNTIFS('Влажные зоны'!$A$10:$A$49,A19)+COUNTIFS('Фитнес и студии'!$A$10:$A$49,A19)+COUNTIFS('Служебные зоны'!$A$10:$A$49,A19))&gt;1,"Повтор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код",IF((COUNTIFS('Рецепция и отдых'!$A$10:$A$49,A20)+COUNTIFS('Процедурные'!$A$10:$A$49,A20)+COUNTIFS('Влажные зоны'!$A$10:$A$49,A20)+COUNTIFS('Фитнес и студии'!$A$10:$A$49,A20)+COUNTIFS('Служебные зоны'!$A$10:$A$49,A20))&gt;1,"Повтор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код",IF((COUNTIFS('Рецепция и отдых'!$A$10:$A$49,A21)+COUNTIFS('Процедурные'!$A$10:$A$49,A21)+COUNTIFS('Влажные зоны'!$A$10:$A$49,A21)+COUNTIFS('Фитнес и студии'!$A$10:$A$49,A21)+COUNTIFS('Служебные зоны'!$A$10:$A$49,A21))&gt;1,"Повтор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код",IF((COUNTIFS('Рецепция и отдых'!$A$10:$A$49,A22)+COUNTIFS('Процедурные'!$A$10:$A$49,A22)+COUNTIFS('Влажные зоны'!$A$10:$A$49,A22)+COUNTIFS('Фитнес и студии'!$A$10:$A$49,A22)+COUNTIFS('Служебные зоны'!$A$10:$A$49,A22))&gt;1,"Повтор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код",IF((COUNTIFS('Рецепция и отдых'!$A$10:$A$49,A23)+COUNTIFS('Процедурные'!$A$10:$A$49,A23)+COUNTIFS('Влажные зоны'!$A$10:$A$49,A23)+COUNTIFS('Фитнес и студии'!$A$10:$A$49,A23)+COUNTIFS('Служебные зоны'!$A$10:$A$49,A23))&gt;1,"Повтор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код",IF((COUNTIFS('Рецепция и отдых'!$A$10:$A$49,A24)+COUNTIFS('Процедурные'!$A$10:$A$49,A24)+COUNTIFS('Влажные зоны'!$A$10:$A$49,A24)+COUNTIFS('Фитнес и студии'!$A$10:$A$49,A24)+COUNTIFS('Служебные зоны'!$A$10:$A$49,A24))&gt;1,"Повтор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код",IF((COUNTIFS('Рецепция и отдых'!$A$10:$A$49,A25)+COUNTIFS('Процедурные'!$A$10:$A$49,A25)+COUNTIFS('Влажные зоны'!$A$10:$A$49,A25)+COUNTIFS('Фитнес и студии'!$A$10:$A$49,A25)+COUNTIFS('Служебные зоны'!$A$10:$A$49,A25))&gt;1,"Повтор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код",IF((COUNTIFS('Рецепция и отдых'!$A$10:$A$49,A26)+COUNTIFS('Процедурные'!$A$10:$A$49,A26)+COUNTIFS('Влажные зоны'!$A$10:$A$49,A26)+COUNTIFS('Фитнес и студии'!$A$10:$A$49,A26)+COUNTIFS('Служебные зоны'!$A$10:$A$49,A26))&gt;1,"Повтор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код",IF((COUNTIFS('Рецепция и отдых'!$A$10:$A$49,A27)+COUNTIFS('Процедурные'!$A$10:$A$49,A27)+COUNTIFS('Влажные зоны'!$A$10:$A$49,A27)+COUNTIFS('Фитнес и студии'!$A$10:$A$49,A27)+COUNTIFS('Служебные зоны'!$A$10:$A$49,A27))&gt;1,"Повтор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код",IF((COUNTIFS('Рецепция и отдых'!$A$10:$A$49,A28)+COUNTIFS('Процедурные'!$A$10:$A$49,A28)+COUNTIFS('Влажные зоны'!$A$10:$A$49,A28)+COUNTIFS('Фитнес и студии'!$A$10:$A$49,A28)+COUNTIFS('Служебные зоны'!$A$10:$A$49,A28))&gt;1,"Повтор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код",IF((COUNTIFS('Рецепция и отдых'!$A$10:$A$49,A29)+COUNTIFS('Процедурные'!$A$10:$A$49,A29)+COUNTIFS('Влажные зоны'!$A$10:$A$49,A29)+COUNTIFS('Фитнес и студии'!$A$10:$A$49,A29)+COUNTIFS('Служебные зоны'!$A$10:$A$49,A29))&gt;1,"Повтор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код",IF((COUNTIFS('Рецепция и отдых'!$A$10:$A$49,A30)+COUNTIFS('Процедурные'!$A$10:$A$49,A30)+COUNTIFS('Влажные зоны'!$A$10:$A$49,A30)+COUNTIFS('Фитнес и студии'!$A$10:$A$49,A30)+COUNTIFS('Служебные зоны'!$A$10:$A$49,A30))&gt;1,"Повтор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код",IF((COUNTIFS('Рецепция и отдых'!$A$10:$A$49,A31)+COUNTIFS('Процедурные'!$A$10:$A$49,A31)+COUNTIFS('Влажные зоны'!$A$10:$A$49,A31)+COUNTIFS('Фитнес и студии'!$A$10:$A$49,A31)+COUNTIFS('Служебные зоны'!$A$10:$A$49,A31))&gt;1,"Повтор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код",IF((COUNTIFS('Рецепция и отдых'!$A$10:$A$49,A32)+COUNTIFS('Процедурные'!$A$10:$A$49,A32)+COUNTIFS('Влажные зоны'!$A$10:$A$49,A32)+COUNTIFS('Фитнес и студии'!$A$10:$A$49,A32)+COUNTIFS('Служебные зоны'!$A$10:$A$49,A32))&gt;1,"Повтор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код",IF((COUNTIFS('Рецепция и отдых'!$A$10:$A$49,A33)+COUNTIFS('Процедурные'!$A$10:$A$49,A33)+COUNTIFS('Влажные зоны'!$A$10:$A$49,A33)+COUNTIFS('Фитнес и студии'!$A$10:$A$49,A33)+COUNTIFS('Служебные зоны'!$A$10:$A$49,A33))&gt;1,"Повтор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код",IF((COUNTIFS('Рецепция и отдых'!$A$10:$A$49,A34)+COUNTIFS('Процедурные'!$A$10:$A$49,A34)+COUNTIFS('Влажные зоны'!$A$10:$A$49,A34)+COUNTIFS('Фитнес и студии'!$A$10:$A$49,A34)+COUNTIFS('Служебные зоны'!$A$10:$A$49,A34))&gt;1,"Повтор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код",IF((COUNTIFS('Рецепция и отдых'!$A$10:$A$49,A35)+COUNTIFS('Процедурные'!$A$10:$A$49,A35)+COUNTIFS('Влажные зоны'!$A$10:$A$49,A35)+COUNTIFS('Фитнес и студии'!$A$10:$A$49,A35)+COUNTIFS('Служебные зоны'!$A$10:$A$49,A35))&gt;1,"Повтор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код",IF((COUNTIFS('Рецепция и отдых'!$A$10:$A$49,A36)+COUNTIFS('Процедурные'!$A$10:$A$49,A36)+COUNTIFS('Влажные зоны'!$A$10:$A$49,A36)+COUNTIFS('Фитнес и студии'!$A$10:$A$49,A36)+COUNTIFS('Служебные зоны'!$A$10:$A$49,A36))&gt;1,"Повтор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код",IF((COUNTIFS('Рецепция и отдых'!$A$10:$A$49,A37)+COUNTIFS('Процедурные'!$A$10:$A$49,A37)+COUNTIFS('Влажные зоны'!$A$10:$A$49,A37)+COUNTIFS('Фитнес и студии'!$A$10:$A$49,A37)+COUNTIFS('Служебные зоны'!$A$10:$A$49,A37))&gt;1,"Повтор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код",IF((COUNTIFS('Рецепция и отдых'!$A$10:$A$49,A38)+COUNTIFS('Процедурные'!$A$10:$A$49,A38)+COUNTIFS('Влажные зоны'!$A$10:$A$49,A38)+COUNTIFS('Фитнес и студии'!$A$10:$A$49,A38)+COUNTIFS('Служебные зоны'!$A$10:$A$49,A38))&gt;1,"Повтор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код",IF((COUNTIFS('Рецепция и отдых'!$A$10:$A$49,A39)+COUNTIFS('Процедурные'!$A$10:$A$49,A39)+COUNTIFS('Влажные зоны'!$A$10:$A$49,A39)+COUNTIFS('Фитнес и студии'!$A$10:$A$49,A39)+COUNTIFS('Служебные зоны'!$A$10:$A$49,A39))&gt;1,"Повтор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код",IF((COUNTIFS('Рецепция и отдых'!$A$10:$A$49,A40)+COUNTIFS('Процедурные'!$A$10:$A$49,A40)+COUNTIFS('Влажные зоны'!$A$10:$A$49,A40)+COUNTIFS('Фитнес и студии'!$A$10:$A$49,A40)+COUNTIFS('Служебные зоны'!$A$10:$A$49,A40))&gt;1,"Повтор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код",IF((COUNTIFS('Рецепция и отдых'!$A$10:$A$49,A41)+COUNTIFS('Процедурные'!$A$10:$A$49,A41)+COUNTIFS('Влажные зоны'!$A$10:$A$49,A41)+COUNTIFS('Фитнес и студии'!$A$10:$A$49,A41)+COUNTIFS('Служебные зоны'!$A$10:$A$49,A41))&gt;1,"Повтор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код",IF((COUNTIFS('Рецепция и отдых'!$A$10:$A$49,A42)+COUNTIFS('Процедурные'!$A$10:$A$49,A42)+COUNTIFS('Влажные зоны'!$A$10:$A$49,A42)+COUNTIFS('Фитнес и студии'!$A$10:$A$49,A42)+COUNTIFS('Служебные зоны'!$A$10:$A$49,A42))&gt;1,"Повтор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код",IF((COUNTIFS('Рецепция и отдых'!$A$10:$A$49,A43)+COUNTIFS('Процедурные'!$A$10:$A$49,A43)+COUNTIFS('Влажные зоны'!$A$10:$A$49,A43)+COUNTIFS('Фитнес и студии'!$A$10:$A$49,A43)+COUNTIFS('Служебные зоны'!$A$10:$A$49,A43))&gt;1,"Повтор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код",IF((COUNTIFS('Рецепция и отдых'!$A$10:$A$49,A44)+COUNTIFS('Процедурные'!$A$10:$A$49,A44)+COUNTIFS('Влажные зоны'!$A$10:$A$49,A44)+COUNTIFS('Фитнес и студии'!$A$10:$A$49,A44)+COUNTIFS('Служебные зоны'!$A$10:$A$49,A44))&gt;1,"Повтор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код",IF((COUNTIFS('Рецепция и отдых'!$A$10:$A$49,A45)+COUNTIFS('Процедурные'!$A$10:$A$49,A45)+COUNTIFS('Влажные зоны'!$A$10:$A$49,A45)+COUNTIFS('Фитнес и студии'!$A$10:$A$49,A45)+COUNTIFS('Служебные зоны'!$A$10:$A$49,A45))&gt;1,"Повтор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код",IF((COUNTIFS('Рецепция и отдых'!$A$10:$A$49,A46)+COUNTIFS('Процедурные'!$A$10:$A$49,A46)+COUNTIFS('Влажные зоны'!$A$10:$A$49,A46)+COUNTIFS('Фитнес и студии'!$A$10:$A$49,A46)+COUNTIFS('Служебные зоны'!$A$10:$A$49,A46))&gt;1,"Повтор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код",IF((COUNTIFS('Рецепция и отдых'!$A$10:$A$49,A47)+COUNTIFS('Процедурные'!$A$10:$A$49,A47)+COUNTIFS('Влажные зоны'!$A$10:$A$49,A47)+COUNTIFS('Фитнес и студии'!$A$10:$A$49,A47)+COUNTIFS('Служебные зоны'!$A$10:$A$49,A47))&gt;1,"Повтор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код",IF((COUNTIFS('Рецепция и отдых'!$A$10:$A$49,A48)+COUNTIFS('Процедурные'!$A$10:$A$49,A48)+COUNTIFS('Влажные зоны'!$A$10:$A$49,A48)+COUNTIFS('Фитнес и студии'!$A$10:$A$49,A48)+COUNTIFS('Служебные зоны'!$A$10:$A$49,A48))&gt;1,"Повтор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код",IF((COUNTIFS('Рецепция и отдых'!$A$10:$A$49,A49)+COUNTIFS('Процедурные'!$A$10:$A$49,A49)+COUNTIFS('Влажные зоны'!$A$10:$A$49,A49)+COUNTIFS('Фитнес и студии'!$A$10:$A$49,A49)+COUNTIFS('Служебные зоны'!$A$10:$A$49,A49))&gt;1,"Повтор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0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02a846e1298a41c1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Процедурные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Массажные и процедурные помещения, кабинеты.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TRT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код",IF((COUNTIFS('Рецепция и отдых'!$A$10:$A$49,A10)+COUNTIFS('Процедурные'!$A$10:$A$49,A10)+COUNTIFS('Влажные зоны'!$A$10:$A$49,A10)+COUNTIFS('Фитнес и студии'!$A$10:$A$49,A10)+COUNTIFS('Служебные зоны'!$A$10:$A$49,A10))&gt;1,"Повтор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код",IF((COUNTIFS('Рецепция и отдых'!$A$10:$A$49,A11)+COUNTIFS('Процедурные'!$A$10:$A$49,A11)+COUNTIFS('Влажные зоны'!$A$10:$A$49,A11)+COUNTIFS('Фитнес и студии'!$A$10:$A$49,A11)+COUNTIFS('Служебные зоны'!$A$10:$A$49,A11))&gt;1,"Повтор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код",IF((COUNTIFS('Рецепция и отдых'!$A$10:$A$49,A12)+COUNTIFS('Процедурные'!$A$10:$A$49,A12)+COUNTIFS('Влажные зоны'!$A$10:$A$49,A12)+COUNTIFS('Фитнес и студии'!$A$10:$A$49,A12)+COUNTIFS('Служебные зоны'!$A$10:$A$49,A12))&gt;1,"Повтор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код",IF((COUNTIFS('Рецепция и отдых'!$A$10:$A$49,A13)+COUNTIFS('Процедурные'!$A$10:$A$49,A13)+COUNTIFS('Влажные зоны'!$A$10:$A$49,A13)+COUNTIFS('Фитнес и студии'!$A$10:$A$49,A13)+COUNTIFS('Служебные зоны'!$A$10:$A$49,A13))&gt;1,"Повтор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код",IF((COUNTIFS('Рецепция и отдых'!$A$10:$A$49,A14)+COUNTIFS('Процедурные'!$A$10:$A$49,A14)+COUNTIFS('Влажные зоны'!$A$10:$A$49,A14)+COUNTIFS('Фитнес и студии'!$A$10:$A$49,A14)+COUNTIFS('Служебные зоны'!$A$10:$A$49,A14))&gt;1,"Повтор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код",IF((COUNTIFS('Рецепция и отдых'!$A$10:$A$49,A15)+COUNTIFS('Процедурные'!$A$10:$A$49,A15)+COUNTIFS('Влажные зоны'!$A$10:$A$49,A15)+COUNTIFS('Фитнес и студии'!$A$10:$A$49,A15)+COUNTIFS('Служебные зоны'!$A$10:$A$49,A15))&gt;1,"Повтор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код",IF((COUNTIFS('Рецепция и отдых'!$A$10:$A$49,A16)+COUNTIFS('Процедурные'!$A$10:$A$49,A16)+COUNTIFS('Влажные зоны'!$A$10:$A$49,A16)+COUNTIFS('Фитнес и студии'!$A$10:$A$49,A16)+COUNTIFS('Служебные зоны'!$A$10:$A$49,A16))&gt;1,"Повтор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код",IF((COUNTIFS('Рецепция и отдых'!$A$10:$A$49,A17)+COUNTIFS('Процедурные'!$A$10:$A$49,A17)+COUNTIFS('Влажные зоны'!$A$10:$A$49,A17)+COUNTIFS('Фитнес и студии'!$A$10:$A$49,A17)+COUNTIFS('Служебные зоны'!$A$10:$A$49,A17))&gt;1,"Повтор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код",IF((COUNTIFS('Рецепция и отдых'!$A$10:$A$49,A18)+COUNTIFS('Процедурные'!$A$10:$A$49,A18)+COUNTIFS('Влажные зоны'!$A$10:$A$49,A18)+COUNTIFS('Фитнес и студии'!$A$10:$A$49,A18)+COUNTIFS('Служебные зоны'!$A$10:$A$49,A18))&gt;1,"Повтор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код",IF((COUNTIFS('Рецепция и отдых'!$A$10:$A$49,A19)+COUNTIFS('Процедурные'!$A$10:$A$49,A19)+COUNTIFS('Влажные зоны'!$A$10:$A$49,A19)+COUNTIFS('Фитнес и студии'!$A$10:$A$49,A19)+COUNTIFS('Служебные зоны'!$A$10:$A$49,A19))&gt;1,"Повтор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код",IF((COUNTIFS('Рецепция и отдых'!$A$10:$A$49,A20)+COUNTIFS('Процедурные'!$A$10:$A$49,A20)+COUNTIFS('Влажные зоны'!$A$10:$A$49,A20)+COUNTIFS('Фитнес и студии'!$A$10:$A$49,A20)+COUNTIFS('Служебные зоны'!$A$10:$A$49,A20))&gt;1,"Повтор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код",IF((COUNTIFS('Рецепция и отдых'!$A$10:$A$49,A21)+COUNTIFS('Процедурные'!$A$10:$A$49,A21)+COUNTIFS('Влажные зоны'!$A$10:$A$49,A21)+COUNTIFS('Фитнес и студии'!$A$10:$A$49,A21)+COUNTIFS('Служебные зоны'!$A$10:$A$49,A21))&gt;1,"Повтор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код",IF((COUNTIFS('Рецепция и отдых'!$A$10:$A$49,A22)+COUNTIFS('Процедурные'!$A$10:$A$49,A22)+COUNTIFS('Влажные зоны'!$A$10:$A$49,A22)+COUNTIFS('Фитнес и студии'!$A$10:$A$49,A22)+COUNTIFS('Служебные зоны'!$A$10:$A$49,A22))&gt;1,"Повтор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код",IF((COUNTIFS('Рецепция и отдых'!$A$10:$A$49,A23)+COUNTIFS('Процедурные'!$A$10:$A$49,A23)+COUNTIFS('Влажные зоны'!$A$10:$A$49,A23)+COUNTIFS('Фитнес и студии'!$A$10:$A$49,A23)+COUNTIFS('Служебные зоны'!$A$10:$A$49,A23))&gt;1,"Повтор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код",IF((COUNTIFS('Рецепция и отдых'!$A$10:$A$49,A24)+COUNTIFS('Процедурные'!$A$10:$A$49,A24)+COUNTIFS('Влажные зоны'!$A$10:$A$49,A24)+COUNTIFS('Фитнес и студии'!$A$10:$A$49,A24)+COUNTIFS('Служебные зоны'!$A$10:$A$49,A24))&gt;1,"Повтор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код",IF((COUNTIFS('Рецепция и отдых'!$A$10:$A$49,A25)+COUNTIFS('Процедурные'!$A$10:$A$49,A25)+COUNTIFS('Влажные зоны'!$A$10:$A$49,A25)+COUNTIFS('Фитнес и студии'!$A$10:$A$49,A25)+COUNTIFS('Служебные зоны'!$A$10:$A$49,A25))&gt;1,"Повтор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код",IF((COUNTIFS('Рецепция и отдых'!$A$10:$A$49,A26)+COUNTIFS('Процедурные'!$A$10:$A$49,A26)+COUNTIFS('Влажные зоны'!$A$10:$A$49,A26)+COUNTIFS('Фитнес и студии'!$A$10:$A$49,A26)+COUNTIFS('Служебные зоны'!$A$10:$A$49,A26))&gt;1,"Повтор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код",IF((COUNTIFS('Рецепция и отдых'!$A$10:$A$49,A27)+COUNTIFS('Процедурные'!$A$10:$A$49,A27)+COUNTIFS('Влажные зоны'!$A$10:$A$49,A27)+COUNTIFS('Фитнес и студии'!$A$10:$A$49,A27)+COUNTIFS('Служебные зоны'!$A$10:$A$49,A27))&gt;1,"Повтор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код",IF((COUNTIFS('Рецепция и отдых'!$A$10:$A$49,A28)+COUNTIFS('Процедурные'!$A$10:$A$49,A28)+COUNTIFS('Влажные зоны'!$A$10:$A$49,A28)+COUNTIFS('Фитнес и студии'!$A$10:$A$49,A28)+COUNTIFS('Служебные зоны'!$A$10:$A$49,A28))&gt;1,"Повтор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код",IF((COUNTIFS('Рецепция и отдых'!$A$10:$A$49,A29)+COUNTIFS('Процедурные'!$A$10:$A$49,A29)+COUNTIFS('Влажные зоны'!$A$10:$A$49,A29)+COUNTIFS('Фитнес и студии'!$A$10:$A$49,A29)+COUNTIFS('Служебные зоны'!$A$10:$A$49,A29))&gt;1,"Повтор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код",IF((COUNTIFS('Рецепция и отдых'!$A$10:$A$49,A30)+COUNTIFS('Процедурные'!$A$10:$A$49,A30)+COUNTIFS('Влажные зоны'!$A$10:$A$49,A30)+COUNTIFS('Фитнес и студии'!$A$10:$A$49,A30)+COUNTIFS('Служебные зоны'!$A$10:$A$49,A30))&gt;1,"Повтор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код",IF((COUNTIFS('Рецепция и отдых'!$A$10:$A$49,A31)+COUNTIFS('Процедурные'!$A$10:$A$49,A31)+COUNTIFS('Влажные зоны'!$A$10:$A$49,A31)+COUNTIFS('Фитнес и студии'!$A$10:$A$49,A31)+COUNTIFS('Служебные зоны'!$A$10:$A$49,A31))&gt;1,"Повтор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код",IF((COUNTIFS('Рецепция и отдых'!$A$10:$A$49,A32)+COUNTIFS('Процедурные'!$A$10:$A$49,A32)+COUNTIFS('Влажные зоны'!$A$10:$A$49,A32)+COUNTIFS('Фитнес и студии'!$A$10:$A$49,A32)+COUNTIFS('Служебные зоны'!$A$10:$A$49,A32))&gt;1,"Повтор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код",IF((COUNTIFS('Рецепция и отдых'!$A$10:$A$49,A33)+COUNTIFS('Процедурные'!$A$10:$A$49,A33)+COUNTIFS('Влажные зоны'!$A$10:$A$49,A33)+COUNTIFS('Фитнес и студии'!$A$10:$A$49,A33)+COUNTIFS('Служебные зоны'!$A$10:$A$49,A33))&gt;1,"Повтор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код",IF((COUNTIFS('Рецепция и отдых'!$A$10:$A$49,A34)+COUNTIFS('Процедурные'!$A$10:$A$49,A34)+COUNTIFS('Влажные зоны'!$A$10:$A$49,A34)+COUNTIFS('Фитнес и студии'!$A$10:$A$49,A34)+COUNTIFS('Служебные зоны'!$A$10:$A$49,A34))&gt;1,"Повтор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код",IF((COUNTIFS('Рецепция и отдых'!$A$10:$A$49,A35)+COUNTIFS('Процедурные'!$A$10:$A$49,A35)+COUNTIFS('Влажные зоны'!$A$10:$A$49,A35)+COUNTIFS('Фитнес и студии'!$A$10:$A$49,A35)+COUNTIFS('Служебные зоны'!$A$10:$A$49,A35))&gt;1,"Повтор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код",IF((COUNTIFS('Рецепция и отдых'!$A$10:$A$49,A36)+COUNTIFS('Процедурные'!$A$10:$A$49,A36)+COUNTIFS('Влажные зоны'!$A$10:$A$49,A36)+COUNTIFS('Фитнес и студии'!$A$10:$A$49,A36)+COUNTIFS('Служебные зоны'!$A$10:$A$49,A36))&gt;1,"Повтор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код",IF((COUNTIFS('Рецепция и отдых'!$A$10:$A$49,A37)+COUNTIFS('Процедурные'!$A$10:$A$49,A37)+COUNTIFS('Влажные зоны'!$A$10:$A$49,A37)+COUNTIFS('Фитнес и студии'!$A$10:$A$49,A37)+COUNTIFS('Служебные зоны'!$A$10:$A$49,A37))&gt;1,"Повтор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код",IF((COUNTIFS('Рецепция и отдых'!$A$10:$A$49,A38)+COUNTIFS('Процедурные'!$A$10:$A$49,A38)+COUNTIFS('Влажные зоны'!$A$10:$A$49,A38)+COUNTIFS('Фитнес и студии'!$A$10:$A$49,A38)+COUNTIFS('Служебные зоны'!$A$10:$A$49,A38))&gt;1,"Повтор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код",IF((COUNTIFS('Рецепция и отдых'!$A$10:$A$49,A39)+COUNTIFS('Процедурные'!$A$10:$A$49,A39)+COUNTIFS('Влажные зоны'!$A$10:$A$49,A39)+COUNTIFS('Фитнес и студии'!$A$10:$A$49,A39)+COUNTIFS('Служебные зоны'!$A$10:$A$49,A39))&gt;1,"Повтор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код",IF((COUNTIFS('Рецепция и отдых'!$A$10:$A$49,A40)+COUNTIFS('Процедурные'!$A$10:$A$49,A40)+COUNTIFS('Влажные зоны'!$A$10:$A$49,A40)+COUNTIFS('Фитнес и студии'!$A$10:$A$49,A40)+COUNTIFS('Служебные зоны'!$A$10:$A$49,A40))&gt;1,"Повтор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код",IF((COUNTIFS('Рецепция и отдых'!$A$10:$A$49,A41)+COUNTIFS('Процедурные'!$A$10:$A$49,A41)+COUNTIFS('Влажные зоны'!$A$10:$A$49,A41)+COUNTIFS('Фитнес и студии'!$A$10:$A$49,A41)+COUNTIFS('Служебные зоны'!$A$10:$A$49,A41))&gt;1,"Повтор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код",IF((COUNTIFS('Рецепция и отдых'!$A$10:$A$49,A42)+COUNTIFS('Процедурные'!$A$10:$A$49,A42)+COUNTIFS('Влажные зоны'!$A$10:$A$49,A42)+COUNTIFS('Фитнес и студии'!$A$10:$A$49,A42)+COUNTIFS('Служебные зоны'!$A$10:$A$49,A42))&gt;1,"Повтор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код",IF((COUNTIFS('Рецепция и отдых'!$A$10:$A$49,A43)+COUNTIFS('Процедурные'!$A$10:$A$49,A43)+COUNTIFS('Влажные зоны'!$A$10:$A$49,A43)+COUNTIFS('Фитнес и студии'!$A$10:$A$49,A43)+COUNTIFS('Служебные зоны'!$A$10:$A$49,A43))&gt;1,"Повтор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код",IF((COUNTIFS('Рецепция и отдых'!$A$10:$A$49,A44)+COUNTIFS('Процедурные'!$A$10:$A$49,A44)+COUNTIFS('Влажные зоны'!$A$10:$A$49,A44)+COUNTIFS('Фитнес и студии'!$A$10:$A$49,A44)+COUNTIFS('Служебные зоны'!$A$10:$A$49,A44))&gt;1,"Повтор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код",IF((COUNTIFS('Рецепция и отдых'!$A$10:$A$49,A45)+COUNTIFS('Процедурные'!$A$10:$A$49,A45)+COUNTIFS('Влажные зоны'!$A$10:$A$49,A45)+COUNTIFS('Фитнес и студии'!$A$10:$A$49,A45)+COUNTIFS('Служебные зоны'!$A$10:$A$49,A45))&gt;1,"Повтор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код",IF((COUNTIFS('Рецепция и отдых'!$A$10:$A$49,A46)+COUNTIFS('Процедурные'!$A$10:$A$49,A46)+COUNTIFS('Влажные зоны'!$A$10:$A$49,A46)+COUNTIFS('Фитнес и студии'!$A$10:$A$49,A46)+COUNTIFS('Служебные зоны'!$A$10:$A$49,A46))&gt;1,"Повтор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код",IF((COUNTIFS('Рецепция и отдых'!$A$10:$A$49,A47)+COUNTIFS('Процедурные'!$A$10:$A$49,A47)+COUNTIFS('Влажные зоны'!$A$10:$A$49,A47)+COUNTIFS('Фитнес и студии'!$A$10:$A$49,A47)+COUNTIFS('Служебные зоны'!$A$10:$A$49,A47))&gt;1,"Повтор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код",IF((COUNTIFS('Рецепция и отдых'!$A$10:$A$49,A48)+COUNTIFS('Процедурные'!$A$10:$A$49,A48)+COUNTIFS('Влажные зоны'!$A$10:$A$49,A48)+COUNTIFS('Фитнес и студии'!$A$10:$A$49,A48)+COUNTIFS('Служебные зоны'!$A$10:$A$49,A48))&gt;1,"Повтор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код",IF((COUNTIFS('Рецепция и отдых'!$A$10:$A$49,A49)+COUNTIFS('Процедурные'!$A$10:$A$49,A49)+COUNTIFS('Влажные зоны'!$A$10:$A$49,A49)+COUNTIFS('Фитнес и студии'!$A$10:$A$49,A49)+COUNTIFS('Служебные зоны'!$A$10:$A$49,A49))&gt;1,"Повтор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1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cde7f0db9ee64d8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Влажные зоны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Бассейны, душевые, сауны, раздевалки; требования к влажной среде.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WET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код",IF((COUNTIFS('Рецепция и отдых'!$A$10:$A$49,A10)+COUNTIFS('Процедурные'!$A$10:$A$49,A10)+COUNTIFS('Влажные зоны'!$A$10:$A$49,A10)+COUNTIFS('Фитнес и студии'!$A$10:$A$49,A10)+COUNTIFS('Служебные зоны'!$A$10:$A$49,A10))&gt;1,"Повтор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код",IF((COUNTIFS('Рецепция и отдых'!$A$10:$A$49,A11)+COUNTIFS('Процедурные'!$A$10:$A$49,A11)+COUNTIFS('Влажные зоны'!$A$10:$A$49,A11)+COUNTIFS('Фитнес и студии'!$A$10:$A$49,A11)+COUNTIFS('Служебные зоны'!$A$10:$A$49,A11))&gt;1,"Повтор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код",IF((COUNTIFS('Рецепция и отдых'!$A$10:$A$49,A12)+COUNTIFS('Процедурные'!$A$10:$A$49,A12)+COUNTIFS('Влажные зоны'!$A$10:$A$49,A12)+COUNTIFS('Фитнес и студии'!$A$10:$A$49,A12)+COUNTIFS('Служебные зоны'!$A$10:$A$49,A12))&gt;1,"Повтор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код",IF((COUNTIFS('Рецепция и отдых'!$A$10:$A$49,A13)+COUNTIFS('Процедурные'!$A$10:$A$49,A13)+COUNTIFS('Влажные зоны'!$A$10:$A$49,A13)+COUNTIFS('Фитнес и студии'!$A$10:$A$49,A13)+COUNTIFS('Служебные зоны'!$A$10:$A$49,A13))&gt;1,"Повтор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код",IF((COUNTIFS('Рецепция и отдых'!$A$10:$A$49,A14)+COUNTIFS('Процедурные'!$A$10:$A$49,A14)+COUNTIFS('Влажные зоны'!$A$10:$A$49,A14)+COUNTIFS('Фитнес и студии'!$A$10:$A$49,A14)+COUNTIFS('Служебные зоны'!$A$10:$A$49,A14))&gt;1,"Повтор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код",IF((COUNTIFS('Рецепция и отдых'!$A$10:$A$49,A15)+COUNTIFS('Процедурные'!$A$10:$A$49,A15)+COUNTIFS('Влажные зоны'!$A$10:$A$49,A15)+COUNTIFS('Фитнес и студии'!$A$10:$A$49,A15)+COUNTIFS('Служебные зоны'!$A$10:$A$49,A15))&gt;1,"Повтор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код",IF((COUNTIFS('Рецепция и отдых'!$A$10:$A$49,A16)+COUNTIFS('Процедурные'!$A$10:$A$49,A16)+COUNTIFS('Влажные зоны'!$A$10:$A$49,A16)+COUNTIFS('Фитнес и студии'!$A$10:$A$49,A16)+COUNTIFS('Служебные зоны'!$A$10:$A$49,A16))&gt;1,"Повтор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код",IF((COUNTIFS('Рецепция и отдых'!$A$10:$A$49,A17)+COUNTIFS('Процедурные'!$A$10:$A$49,A17)+COUNTIFS('Влажные зоны'!$A$10:$A$49,A17)+COUNTIFS('Фитнес и студии'!$A$10:$A$49,A17)+COUNTIFS('Служебные зоны'!$A$10:$A$49,A17))&gt;1,"Повтор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код",IF((COUNTIFS('Рецепция и отдых'!$A$10:$A$49,A18)+COUNTIFS('Процедурные'!$A$10:$A$49,A18)+COUNTIFS('Влажные зоны'!$A$10:$A$49,A18)+COUNTIFS('Фитнес и студии'!$A$10:$A$49,A18)+COUNTIFS('Служебные зоны'!$A$10:$A$49,A18))&gt;1,"Повтор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код",IF((COUNTIFS('Рецепция и отдых'!$A$10:$A$49,A19)+COUNTIFS('Процедурные'!$A$10:$A$49,A19)+COUNTIFS('Влажные зоны'!$A$10:$A$49,A19)+COUNTIFS('Фитнес и студии'!$A$10:$A$49,A19)+COUNTIFS('Служебные зоны'!$A$10:$A$49,A19))&gt;1,"Повтор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код",IF((COUNTIFS('Рецепция и отдых'!$A$10:$A$49,A20)+COUNTIFS('Процедурные'!$A$10:$A$49,A20)+COUNTIFS('Влажные зоны'!$A$10:$A$49,A20)+COUNTIFS('Фитнес и студии'!$A$10:$A$49,A20)+COUNTIFS('Служебные зоны'!$A$10:$A$49,A20))&gt;1,"Повтор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код",IF((COUNTIFS('Рецепция и отдых'!$A$10:$A$49,A21)+COUNTIFS('Процедурные'!$A$10:$A$49,A21)+COUNTIFS('Влажные зоны'!$A$10:$A$49,A21)+COUNTIFS('Фитнес и студии'!$A$10:$A$49,A21)+COUNTIFS('Служебные зоны'!$A$10:$A$49,A21))&gt;1,"Повтор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код",IF((COUNTIFS('Рецепция и отдых'!$A$10:$A$49,A22)+COUNTIFS('Процедурные'!$A$10:$A$49,A22)+COUNTIFS('Влажные зоны'!$A$10:$A$49,A22)+COUNTIFS('Фитнес и студии'!$A$10:$A$49,A22)+COUNTIFS('Служебные зоны'!$A$10:$A$49,A22))&gt;1,"Повтор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код",IF((COUNTIFS('Рецепция и отдых'!$A$10:$A$49,A23)+COUNTIFS('Процедурные'!$A$10:$A$49,A23)+COUNTIFS('Влажные зоны'!$A$10:$A$49,A23)+COUNTIFS('Фитнес и студии'!$A$10:$A$49,A23)+COUNTIFS('Служебные зоны'!$A$10:$A$49,A23))&gt;1,"Повтор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код",IF((COUNTIFS('Рецепция и отдых'!$A$10:$A$49,A24)+COUNTIFS('Процедурные'!$A$10:$A$49,A24)+COUNTIFS('Влажные зоны'!$A$10:$A$49,A24)+COUNTIFS('Фитнес и студии'!$A$10:$A$49,A24)+COUNTIFS('Служебные зоны'!$A$10:$A$49,A24))&gt;1,"Повтор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код",IF((COUNTIFS('Рецепция и отдых'!$A$10:$A$49,A25)+COUNTIFS('Процедурные'!$A$10:$A$49,A25)+COUNTIFS('Влажные зоны'!$A$10:$A$49,A25)+COUNTIFS('Фитнес и студии'!$A$10:$A$49,A25)+COUNTIFS('Служебные зоны'!$A$10:$A$49,A25))&gt;1,"Повтор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код",IF((COUNTIFS('Рецепция и отдых'!$A$10:$A$49,A26)+COUNTIFS('Процедурные'!$A$10:$A$49,A26)+COUNTIFS('Влажные зоны'!$A$10:$A$49,A26)+COUNTIFS('Фитнес и студии'!$A$10:$A$49,A26)+COUNTIFS('Служебные зоны'!$A$10:$A$49,A26))&gt;1,"Повтор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код",IF((COUNTIFS('Рецепция и отдых'!$A$10:$A$49,A27)+COUNTIFS('Процедурные'!$A$10:$A$49,A27)+COUNTIFS('Влажные зоны'!$A$10:$A$49,A27)+COUNTIFS('Фитнес и студии'!$A$10:$A$49,A27)+COUNTIFS('Служебные зоны'!$A$10:$A$49,A27))&gt;1,"Повтор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код",IF((COUNTIFS('Рецепция и отдых'!$A$10:$A$49,A28)+COUNTIFS('Процедурные'!$A$10:$A$49,A28)+COUNTIFS('Влажные зоны'!$A$10:$A$49,A28)+COUNTIFS('Фитнес и студии'!$A$10:$A$49,A28)+COUNTIFS('Служебные зоны'!$A$10:$A$49,A28))&gt;1,"Повтор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код",IF((COUNTIFS('Рецепция и отдых'!$A$10:$A$49,A29)+COUNTIFS('Процедурные'!$A$10:$A$49,A29)+COUNTIFS('Влажные зоны'!$A$10:$A$49,A29)+COUNTIFS('Фитнес и студии'!$A$10:$A$49,A29)+COUNTIFS('Служебные зоны'!$A$10:$A$49,A29))&gt;1,"Повтор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код",IF((COUNTIFS('Рецепция и отдых'!$A$10:$A$49,A30)+COUNTIFS('Процедурные'!$A$10:$A$49,A30)+COUNTIFS('Влажные зоны'!$A$10:$A$49,A30)+COUNTIFS('Фитнес и студии'!$A$10:$A$49,A30)+COUNTIFS('Служебные зоны'!$A$10:$A$49,A30))&gt;1,"Повтор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код",IF((COUNTIFS('Рецепция и отдых'!$A$10:$A$49,A31)+COUNTIFS('Процедурные'!$A$10:$A$49,A31)+COUNTIFS('Влажные зоны'!$A$10:$A$49,A31)+COUNTIFS('Фитнес и студии'!$A$10:$A$49,A31)+COUNTIFS('Служебные зоны'!$A$10:$A$49,A31))&gt;1,"Повтор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код",IF((COUNTIFS('Рецепция и отдых'!$A$10:$A$49,A32)+COUNTIFS('Процедурные'!$A$10:$A$49,A32)+COUNTIFS('Влажные зоны'!$A$10:$A$49,A32)+COUNTIFS('Фитнес и студии'!$A$10:$A$49,A32)+COUNTIFS('Служебные зоны'!$A$10:$A$49,A32))&gt;1,"Повтор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код",IF((COUNTIFS('Рецепция и отдых'!$A$10:$A$49,A33)+COUNTIFS('Процедурные'!$A$10:$A$49,A33)+COUNTIFS('Влажные зоны'!$A$10:$A$49,A33)+COUNTIFS('Фитнес и студии'!$A$10:$A$49,A33)+COUNTIFS('Служебные зоны'!$A$10:$A$49,A33))&gt;1,"Повтор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код",IF((COUNTIFS('Рецепция и отдых'!$A$10:$A$49,A34)+COUNTIFS('Процедурные'!$A$10:$A$49,A34)+COUNTIFS('Влажные зоны'!$A$10:$A$49,A34)+COUNTIFS('Фитнес и студии'!$A$10:$A$49,A34)+COUNTIFS('Служебные зоны'!$A$10:$A$49,A34))&gt;1,"Повтор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код",IF((COUNTIFS('Рецепция и отдых'!$A$10:$A$49,A35)+COUNTIFS('Процедурные'!$A$10:$A$49,A35)+COUNTIFS('Влажные зоны'!$A$10:$A$49,A35)+COUNTIFS('Фитнес и студии'!$A$10:$A$49,A35)+COUNTIFS('Служебные зоны'!$A$10:$A$49,A35))&gt;1,"Повтор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код",IF((COUNTIFS('Рецепция и отдых'!$A$10:$A$49,A36)+COUNTIFS('Процедурные'!$A$10:$A$49,A36)+COUNTIFS('Влажные зоны'!$A$10:$A$49,A36)+COUNTIFS('Фитнес и студии'!$A$10:$A$49,A36)+COUNTIFS('Служебные зоны'!$A$10:$A$49,A36))&gt;1,"Повтор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код",IF((COUNTIFS('Рецепция и отдых'!$A$10:$A$49,A37)+COUNTIFS('Процедурные'!$A$10:$A$49,A37)+COUNTIFS('Влажные зоны'!$A$10:$A$49,A37)+COUNTIFS('Фитнес и студии'!$A$10:$A$49,A37)+COUNTIFS('Служебные зоны'!$A$10:$A$49,A37))&gt;1,"Повтор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код",IF((COUNTIFS('Рецепция и отдых'!$A$10:$A$49,A38)+COUNTIFS('Процедурные'!$A$10:$A$49,A38)+COUNTIFS('Влажные зоны'!$A$10:$A$49,A38)+COUNTIFS('Фитнес и студии'!$A$10:$A$49,A38)+COUNTIFS('Служебные зоны'!$A$10:$A$49,A38))&gt;1,"Повтор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код",IF((COUNTIFS('Рецепция и отдых'!$A$10:$A$49,A39)+COUNTIFS('Процедурные'!$A$10:$A$49,A39)+COUNTIFS('Влажные зоны'!$A$10:$A$49,A39)+COUNTIFS('Фитнес и студии'!$A$10:$A$49,A39)+COUNTIFS('Служебные зоны'!$A$10:$A$49,A39))&gt;1,"Повтор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код",IF((COUNTIFS('Рецепция и отдых'!$A$10:$A$49,A40)+COUNTIFS('Процедурные'!$A$10:$A$49,A40)+COUNTIFS('Влажные зоны'!$A$10:$A$49,A40)+COUNTIFS('Фитнес и студии'!$A$10:$A$49,A40)+COUNTIFS('Служебные зоны'!$A$10:$A$49,A40))&gt;1,"Повтор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код",IF((COUNTIFS('Рецепция и отдых'!$A$10:$A$49,A41)+COUNTIFS('Процедурные'!$A$10:$A$49,A41)+COUNTIFS('Влажные зоны'!$A$10:$A$49,A41)+COUNTIFS('Фитнес и студии'!$A$10:$A$49,A41)+COUNTIFS('Служебные зоны'!$A$10:$A$49,A41))&gt;1,"Повтор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код",IF((COUNTIFS('Рецепция и отдых'!$A$10:$A$49,A42)+COUNTIFS('Процедурные'!$A$10:$A$49,A42)+COUNTIFS('Влажные зоны'!$A$10:$A$49,A42)+COUNTIFS('Фитнес и студии'!$A$10:$A$49,A42)+COUNTIFS('Служебные зоны'!$A$10:$A$49,A42))&gt;1,"Повтор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код",IF((COUNTIFS('Рецепция и отдых'!$A$10:$A$49,A43)+COUNTIFS('Процедурные'!$A$10:$A$49,A43)+COUNTIFS('Влажные зоны'!$A$10:$A$49,A43)+COUNTIFS('Фитнес и студии'!$A$10:$A$49,A43)+COUNTIFS('Служебные зоны'!$A$10:$A$49,A43))&gt;1,"Повтор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код",IF((COUNTIFS('Рецепция и отдых'!$A$10:$A$49,A44)+COUNTIFS('Процедурные'!$A$10:$A$49,A44)+COUNTIFS('Влажные зоны'!$A$10:$A$49,A44)+COUNTIFS('Фитнес и студии'!$A$10:$A$49,A44)+COUNTIFS('Служебные зоны'!$A$10:$A$49,A44))&gt;1,"Повтор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код",IF((COUNTIFS('Рецепция и отдых'!$A$10:$A$49,A45)+COUNTIFS('Процедурные'!$A$10:$A$49,A45)+COUNTIFS('Влажные зоны'!$A$10:$A$49,A45)+COUNTIFS('Фитнес и студии'!$A$10:$A$49,A45)+COUNTIFS('Служебные зоны'!$A$10:$A$49,A45))&gt;1,"Повтор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код",IF((COUNTIFS('Рецепция и отдых'!$A$10:$A$49,A46)+COUNTIFS('Процедурные'!$A$10:$A$49,A46)+COUNTIFS('Влажные зоны'!$A$10:$A$49,A46)+COUNTIFS('Фитнес и студии'!$A$10:$A$49,A46)+COUNTIFS('Служебные зоны'!$A$10:$A$49,A46))&gt;1,"Повтор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код",IF((COUNTIFS('Рецепция и отдых'!$A$10:$A$49,A47)+COUNTIFS('Процедурные'!$A$10:$A$49,A47)+COUNTIFS('Влажные зоны'!$A$10:$A$49,A47)+COUNTIFS('Фитнес и студии'!$A$10:$A$49,A47)+COUNTIFS('Служебные зоны'!$A$10:$A$49,A47))&gt;1,"Повтор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код",IF((COUNTIFS('Рецепция и отдых'!$A$10:$A$49,A48)+COUNTIFS('Процедурные'!$A$10:$A$49,A48)+COUNTIFS('Влажные зоны'!$A$10:$A$49,A48)+COUNTIFS('Фитнес и студии'!$A$10:$A$49,A48)+COUNTIFS('Служебные зоны'!$A$10:$A$49,A48))&gt;1,"Повтор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код",IF((COUNTIFS('Рецепция и отдых'!$A$10:$A$49,A49)+COUNTIFS('Процедурные'!$A$10:$A$49,A49)+COUNTIFS('Влажные зоны'!$A$10:$A$49,A49)+COUNTIFS('Фитнес и студии'!$A$10:$A$49,A49)+COUNTIFS('Служебные зоны'!$A$10:$A$49,A49))&gt;1,"Повтор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2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5200984dca214b3a"/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Фитнес и студии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Тренировочные пространства, оборудование, покрытия.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FIT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код",IF((COUNTIFS('Рецепция и отдых'!$A$10:$A$49,A10)+COUNTIFS('Процедурные'!$A$10:$A$49,A10)+COUNTIFS('Влажные зоны'!$A$10:$A$49,A10)+COUNTIFS('Фитнес и студии'!$A$10:$A$49,A10)+COUNTIFS('Служебные зоны'!$A$10:$A$49,A10))&gt;1,"Повтор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код",IF((COUNTIFS('Рецепция и отдых'!$A$10:$A$49,A11)+COUNTIFS('Процедурные'!$A$10:$A$49,A11)+COUNTIFS('Влажные зоны'!$A$10:$A$49,A11)+COUNTIFS('Фитнес и студии'!$A$10:$A$49,A11)+COUNTIFS('Служебные зоны'!$A$10:$A$49,A11))&gt;1,"Повтор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код",IF((COUNTIFS('Рецепция и отдых'!$A$10:$A$49,A12)+COUNTIFS('Процедурные'!$A$10:$A$49,A12)+COUNTIFS('Влажные зоны'!$A$10:$A$49,A12)+COUNTIFS('Фитнес и студии'!$A$10:$A$49,A12)+COUNTIFS('Служебные зоны'!$A$10:$A$49,A12))&gt;1,"Повтор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код",IF((COUNTIFS('Рецепция и отдых'!$A$10:$A$49,A13)+COUNTIFS('Процедурные'!$A$10:$A$49,A13)+COUNTIFS('Влажные зоны'!$A$10:$A$49,A13)+COUNTIFS('Фитнес и студии'!$A$10:$A$49,A13)+COUNTIFS('Служебные зоны'!$A$10:$A$49,A13))&gt;1,"Повтор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код",IF((COUNTIFS('Рецепция и отдых'!$A$10:$A$49,A14)+COUNTIFS('Процедурные'!$A$10:$A$49,A14)+COUNTIFS('Влажные зоны'!$A$10:$A$49,A14)+COUNTIFS('Фитнес и студии'!$A$10:$A$49,A14)+COUNTIFS('Служебные зоны'!$A$10:$A$49,A14))&gt;1,"Повтор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код",IF((COUNTIFS('Рецепция и отдых'!$A$10:$A$49,A15)+COUNTIFS('Процедурные'!$A$10:$A$49,A15)+COUNTIFS('Влажные зоны'!$A$10:$A$49,A15)+COUNTIFS('Фитнес и студии'!$A$10:$A$49,A15)+COUNTIFS('Служебные зоны'!$A$10:$A$49,A15))&gt;1,"Повтор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код",IF((COUNTIFS('Рецепция и отдых'!$A$10:$A$49,A16)+COUNTIFS('Процедурные'!$A$10:$A$49,A16)+COUNTIFS('Влажные зоны'!$A$10:$A$49,A16)+COUNTIFS('Фитнес и студии'!$A$10:$A$49,A16)+COUNTIFS('Служебные зоны'!$A$10:$A$49,A16))&gt;1,"Повтор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код",IF((COUNTIFS('Рецепция и отдых'!$A$10:$A$49,A17)+COUNTIFS('Процедурные'!$A$10:$A$49,A17)+COUNTIFS('Влажные зоны'!$A$10:$A$49,A17)+COUNTIFS('Фитнес и студии'!$A$10:$A$49,A17)+COUNTIFS('Служебные зоны'!$A$10:$A$49,A17))&gt;1,"Повтор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код",IF((COUNTIFS('Рецепция и отдых'!$A$10:$A$49,A18)+COUNTIFS('Процедурные'!$A$10:$A$49,A18)+COUNTIFS('Влажные зоны'!$A$10:$A$49,A18)+COUNTIFS('Фитнес и студии'!$A$10:$A$49,A18)+COUNTIFS('Служебные зоны'!$A$10:$A$49,A18))&gt;1,"Повтор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код",IF((COUNTIFS('Рецепция и отдых'!$A$10:$A$49,A19)+COUNTIFS('Процедурные'!$A$10:$A$49,A19)+COUNTIFS('Влажные зоны'!$A$10:$A$49,A19)+COUNTIFS('Фитнес и студии'!$A$10:$A$49,A19)+COUNTIFS('Служебные зоны'!$A$10:$A$49,A19))&gt;1,"Повтор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код",IF((COUNTIFS('Рецепция и отдых'!$A$10:$A$49,A20)+COUNTIFS('Процедурные'!$A$10:$A$49,A20)+COUNTIFS('Влажные зоны'!$A$10:$A$49,A20)+COUNTIFS('Фитнес и студии'!$A$10:$A$49,A20)+COUNTIFS('Служебные зоны'!$A$10:$A$49,A20))&gt;1,"Повтор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код",IF((COUNTIFS('Рецепция и отдых'!$A$10:$A$49,A21)+COUNTIFS('Процедурные'!$A$10:$A$49,A21)+COUNTIFS('Влажные зоны'!$A$10:$A$49,A21)+COUNTIFS('Фитнес и студии'!$A$10:$A$49,A21)+COUNTIFS('Служебные зоны'!$A$10:$A$49,A21))&gt;1,"Повтор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код",IF((COUNTIFS('Рецепция и отдых'!$A$10:$A$49,A22)+COUNTIFS('Процедурные'!$A$10:$A$49,A22)+COUNTIFS('Влажные зоны'!$A$10:$A$49,A22)+COUNTIFS('Фитнес и студии'!$A$10:$A$49,A22)+COUNTIFS('Служебные зоны'!$A$10:$A$49,A22))&gt;1,"Повтор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код",IF((COUNTIFS('Рецепция и отдых'!$A$10:$A$49,A23)+COUNTIFS('Процедурные'!$A$10:$A$49,A23)+COUNTIFS('Влажные зоны'!$A$10:$A$49,A23)+COUNTIFS('Фитнес и студии'!$A$10:$A$49,A23)+COUNTIFS('Служебные зоны'!$A$10:$A$49,A23))&gt;1,"Повтор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код",IF((COUNTIFS('Рецепция и отдых'!$A$10:$A$49,A24)+COUNTIFS('Процедурные'!$A$10:$A$49,A24)+COUNTIFS('Влажные зоны'!$A$10:$A$49,A24)+COUNTIFS('Фитнес и студии'!$A$10:$A$49,A24)+COUNTIFS('Служебные зоны'!$A$10:$A$49,A24))&gt;1,"Повтор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код",IF((COUNTIFS('Рецепция и отдых'!$A$10:$A$49,A25)+COUNTIFS('Процедурные'!$A$10:$A$49,A25)+COUNTIFS('Влажные зоны'!$A$10:$A$49,A25)+COUNTIFS('Фитнес и студии'!$A$10:$A$49,A25)+COUNTIFS('Служебные зоны'!$A$10:$A$49,A25))&gt;1,"Повтор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код",IF((COUNTIFS('Рецепция и отдых'!$A$10:$A$49,A26)+COUNTIFS('Процедурные'!$A$10:$A$49,A26)+COUNTIFS('Влажные зоны'!$A$10:$A$49,A26)+COUNTIFS('Фитнес и студии'!$A$10:$A$49,A26)+COUNTIFS('Служебные зоны'!$A$10:$A$49,A26))&gt;1,"Повтор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код",IF((COUNTIFS('Рецепция и отдых'!$A$10:$A$49,A27)+COUNTIFS('Процедурные'!$A$10:$A$49,A27)+COUNTIFS('Влажные зоны'!$A$10:$A$49,A27)+COUNTIFS('Фитнес и студии'!$A$10:$A$49,A27)+COUNTIFS('Служебные зоны'!$A$10:$A$49,A27))&gt;1,"Повтор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код",IF((COUNTIFS('Рецепция и отдых'!$A$10:$A$49,A28)+COUNTIFS('Процедурные'!$A$10:$A$49,A28)+COUNTIFS('Влажные зоны'!$A$10:$A$49,A28)+COUNTIFS('Фитнес и студии'!$A$10:$A$49,A28)+COUNTIFS('Служебные зоны'!$A$10:$A$49,A28))&gt;1,"Повтор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код",IF((COUNTIFS('Рецепция и отдых'!$A$10:$A$49,A29)+COUNTIFS('Процедурные'!$A$10:$A$49,A29)+COUNTIFS('Влажные зоны'!$A$10:$A$49,A29)+COUNTIFS('Фитнес и студии'!$A$10:$A$49,A29)+COUNTIFS('Служебные зоны'!$A$10:$A$49,A29))&gt;1,"Повтор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код",IF((COUNTIFS('Рецепция и отдых'!$A$10:$A$49,A30)+COUNTIFS('Процедурные'!$A$10:$A$49,A30)+COUNTIFS('Влажные зоны'!$A$10:$A$49,A30)+COUNTIFS('Фитнес и студии'!$A$10:$A$49,A30)+COUNTIFS('Служебные зоны'!$A$10:$A$49,A30))&gt;1,"Повтор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код",IF((COUNTIFS('Рецепция и отдых'!$A$10:$A$49,A31)+COUNTIFS('Процедурные'!$A$10:$A$49,A31)+COUNTIFS('Влажные зоны'!$A$10:$A$49,A31)+COUNTIFS('Фитнес и студии'!$A$10:$A$49,A31)+COUNTIFS('Служебные зоны'!$A$10:$A$49,A31))&gt;1,"Повтор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код",IF((COUNTIFS('Рецепция и отдых'!$A$10:$A$49,A32)+COUNTIFS('Процедурные'!$A$10:$A$49,A32)+COUNTIFS('Влажные зоны'!$A$10:$A$49,A32)+COUNTIFS('Фитнес и студии'!$A$10:$A$49,A32)+COUNTIFS('Служебные зоны'!$A$10:$A$49,A32))&gt;1,"Повтор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код",IF((COUNTIFS('Рецепция и отдых'!$A$10:$A$49,A33)+COUNTIFS('Процедурные'!$A$10:$A$49,A33)+COUNTIFS('Влажные зоны'!$A$10:$A$49,A33)+COUNTIFS('Фитнес и студии'!$A$10:$A$49,A33)+COUNTIFS('Служебные зоны'!$A$10:$A$49,A33))&gt;1,"Повтор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код",IF((COUNTIFS('Рецепция и отдых'!$A$10:$A$49,A34)+COUNTIFS('Процедурные'!$A$10:$A$49,A34)+COUNTIFS('Влажные зоны'!$A$10:$A$49,A34)+COUNTIFS('Фитнес и студии'!$A$10:$A$49,A34)+COUNTIFS('Служебные зоны'!$A$10:$A$49,A34))&gt;1,"Повтор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код",IF((COUNTIFS('Рецепция и отдых'!$A$10:$A$49,A35)+COUNTIFS('Процедурные'!$A$10:$A$49,A35)+COUNTIFS('Влажные зоны'!$A$10:$A$49,A35)+COUNTIFS('Фитнес и студии'!$A$10:$A$49,A35)+COUNTIFS('Служебные зоны'!$A$10:$A$49,A35))&gt;1,"Повтор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код",IF((COUNTIFS('Рецепция и отдых'!$A$10:$A$49,A36)+COUNTIFS('Процедурные'!$A$10:$A$49,A36)+COUNTIFS('Влажные зоны'!$A$10:$A$49,A36)+COUNTIFS('Фитнес и студии'!$A$10:$A$49,A36)+COUNTIFS('Служебные зоны'!$A$10:$A$49,A36))&gt;1,"Повтор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код",IF((COUNTIFS('Рецепция и отдых'!$A$10:$A$49,A37)+COUNTIFS('Процедурные'!$A$10:$A$49,A37)+COUNTIFS('Влажные зоны'!$A$10:$A$49,A37)+COUNTIFS('Фитнес и студии'!$A$10:$A$49,A37)+COUNTIFS('Служебные зоны'!$A$10:$A$49,A37))&gt;1,"Повтор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код",IF((COUNTIFS('Рецепция и отдых'!$A$10:$A$49,A38)+COUNTIFS('Процедурные'!$A$10:$A$49,A38)+COUNTIFS('Влажные зоны'!$A$10:$A$49,A38)+COUNTIFS('Фитнес и студии'!$A$10:$A$49,A38)+COUNTIFS('Служебные зоны'!$A$10:$A$49,A38))&gt;1,"Повтор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код",IF((COUNTIFS('Рецепция и отдых'!$A$10:$A$49,A39)+COUNTIFS('Процедурные'!$A$10:$A$49,A39)+COUNTIFS('Влажные зоны'!$A$10:$A$49,A39)+COUNTIFS('Фитнес и студии'!$A$10:$A$49,A39)+COUNTIFS('Служебные зоны'!$A$10:$A$49,A39))&gt;1,"Повтор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код",IF((COUNTIFS('Рецепция и отдых'!$A$10:$A$49,A40)+COUNTIFS('Процедурные'!$A$10:$A$49,A40)+COUNTIFS('Влажные зоны'!$A$10:$A$49,A40)+COUNTIFS('Фитнес и студии'!$A$10:$A$49,A40)+COUNTIFS('Служебные зоны'!$A$10:$A$49,A40))&gt;1,"Повтор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код",IF((COUNTIFS('Рецепция и отдых'!$A$10:$A$49,A41)+COUNTIFS('Процедурные'!$A$10:$A$49,A41)+COUNTIFS('Влажные зоны'!$A$10:$A$49,A41)+COUNTIFS('Фитнес и студии'!$A$10:$A$49,A41)+COUNTIFS('Служебные зоны'!$A$10:$A$49,A41))&gt;1,"Повтор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код",IF((COUNTIFS('Рецепция и отдых'!$A$10:$A$49,A42)+COUNTIFS('Процедурные'!$A$10:$A$49,A42)+COUNTIFS('Влажные зоны'!$A$10:$A$49,A42)+COUNTIFS('Фитнес и студии'!$A$10:$A$49,A42)+COUNTIFS('Служебные зоны'!$A$10:$A$49,A42))&gt;1,"Повтор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код",IF((COUNTIFS('Рецепция и отдых'!$A$10:$A$49,A43)+COUNTIFS('Процедурные'!$A$10:$A$49,A43)+COUNTIFS('Влажные зоны'!$A$10:$A$49,A43)+COUNTIFS('Фитнес и студии'!$A$10:$A$49,A43)+COUNTIFS('Служебные зоны'!$A$10:$A$49,A43))&gt;1,"Повтор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код",IF((COUNTIFS('Рецепция и отдых'!$A$10:$A$49,A44)+COUNTIFS('Процедурные'!$A$10:$A$49,A44)+COUNTIFS('Влажные зоны'!$A$10:$A$49,A44)+COUNTIFS('Фитнес и студии'!$A$10:$A$49,A44)+COUNTIFS('Служебные зоны'!$A$10:$A$49,A44))&gt;1,"Повтор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код",IF((COUNTIFS('Рецепция и отдых'!$A$10:$A$49,A45)+COUNTIFS('Процедурные'!$A$10:$A$49,A45)+COUNTIFS('Влажные зоны'!$A$10:$A$49,A45)+COUNTIFS('Фитнес и студии'!$A$10:$A$49,A45)+COUNTIFS('Служебные зоны'!$A$10:$A$49,A45))&gt;1,"Повтор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код",IF((COUNTIFS('Рецепция и отдых'!$A$10:$A$49,A46)+COUNTIFS('Процедурные'!$A$10:$A$49,A46)+COUNTIFS('Влажные зоны'!$A$10:$A$49,A46)+COUNTIFS('Фитнес и студии'!$A$10:$A$49,A46)+COUNTIFS('Служебные зоны'!$A$10:$A$49,A46))&gt;1,"Повтор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код",IF((COUNTIFS('Рецепция и отдых'!$A$10:$A$49,A47)+COUNTIFS('Процедурные'!$A$10:$A$49,A47)+COUNTIFS('Влажные зоны'!$A$10:$A$49,A47)+COUNTIFS('Фитнес и студии'!$A$10:$A$49,A47)+COUNTIFS('Служебные зоны'!$A$10:$A$49,A47))&gt;1,"Повтор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код",IF((COUNTIFS('Рецепция и отдых'!$A$10:$A$49,A48)+COUNTIFS('Процедурные'!$A$10:$A$49,A48)+COUNTIFS('Влажные зоны'!$A$10:$A$49,A48)+COUNTIFS('Фитнес и студии'!$A$10:$A$49,A48)+COUNTIFS('Служебные зоны'!$A$10:$A$49,A48))&gt;1,"Повтор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код",IF((COUNTIFS('Рецепция и отдых'!$A$10:$A$49,A49)+COUNTIFS('Процедурные'!$A$10:$A$49,A49)+COUNTIFS('Влажные зоны'!$A$10:$A$49,A49)+COUNTIFS('Фитнес и студии'!$A$10:$A$49,A49)+COUNTIFS('Служебные зоны'!$A$10:$A$49,A49))&gt;1,"Повтор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3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eb3d5cf7b1c54c60"/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0" hidden="0" customWidth="1"/>
    <x:col min="2" max="2" width="11.109999656677246" hidden="0" customWidth="1"/>
    <x:col min="3" max="3" width="20" hidden="0" customWidth="1"/>
    <x:col min="4" max="4" width="12.220000267028809" hidden="0" customWidth="1"/>
    <x:col min="5" max="5" width="17.219999313354492" hidden="0" customWidth="1"/>
    <x:col min="6" max="6" width="11.109999656677246" hidden="0" customWidth="1"/>
    <x:col min="7" max="7" width="13.890000343322754" hidden="0" customWidth="1"/>
    <x:col min="8" max="8" width="15.5600004196167" hidden="0" customWidth="1"/>
    <x:col min="9" max="9" width="7.559999942779541" hidden="0" customWidth="1"/>
    <x:col min="10" max="10" width="7.110000133514404" hidden="0" customWidth="1"/>
    <x:col min="11" max="11" width="7.329999923706055" hidden="0" customWidth="1"/>
    <x:col min="12" max="12" width="7.559999942779541" hidden="0" customWidth="1"/>
    <x:col min="13" max="13" width="13.329999923706055" hidden="0" customWidth="1"/>
    <x:col min="14" max="14" width="10" hidden="0" customWidth="1"/>
    <x:col min="15" max="15" width="13.329999923706055" hidden="0" customWidth="1"/>
    <x:col min="16" max="16" width="11.670000076293945" hidden="0" customWidth="1"/>
  </x:cols>
  <x:sheetData>
    <x:row r="1" ht="21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21" customHeight="1">
      <x:c r="A2" s="3"/>
      <x:c r="B2" s="3"/>
      <x:c r="C2" s="3"/>
      <x:c r="D2" s="4" t="str">
        <x:v>Заявка: Служебные зоны</x:v>
      </x:c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</x:row>
    <x:row r="3" ht="21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</x:row>
    <x:row r="4" ht="21" customHeight="1">
      <x:c r="A4" s="3"/>
      <x:c r="B4" s="3"/>
      <x:c r="C4" s="3"/>
      <x:c r="D4" s="3" t="str">
        <x:v>Персонал, прачечная, хранение и технические помещения.</x:v>
      </x:c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4" customHeight="1">
      <x:c r="A5" s="5"/>
      <x:c r="B5" s="5"/>
      <x:c r="C5" s="5"/>
      <x:c r="D5" s="5"/>
      <x:c r="E5" s="5"/>
      <x:c r="F5" s="5"/>
      <x:c r="G5" s="5"/>
      <x:c r="H5" s="5"/>
      <x:c r="I5" s="5"/>
      <x:c r="J5" s="5"/>
      <x:c r="K5" s="5"/>
      <x:c r="L5" s="5"/>
      <x:c r="M5" s="5"/>
      <x:c r="N5" s="5"/>
      <x:c r="O5" s="5"/>
      <x:c r="P5" s="5"/>
    </x:row>
    <x:row r="6" ht="24" customHeight="1">
      <x:c r="A6" s="3" t="str">
        <x:v>Проект</x:v>
      </x:c>
      <x:c r="B6" s="3"/>
      <x:c r="C6" s="3"/>
      <x:c r="D6" s="3" t="str">
        <x:f>IF('Проект'!B7="","",'Проект'!B7)</x:f>
      </x:c>
      <x:c r="E6" s="3"/>
      <x:c r="F6" s="3" t="str">
        <x:v>Версия</x:v>
      </x:c>
      <x:c r="G6" s="3" t="str">
        <x:f>IF('Проект'!B8="","",'Проект'!B8)</x:f>
      </x:c>
      <x:c r="H6" s="3"/>
      <x:c r="I6" s="3"/>
      <x:c r="J6" s="3" t="str">
        <x:v>На одно помещение × число одинаковых помещений. Для единичной зоны — 1.</x:v>
      </x:c>
      <x:c r="K6" s="3"/>
      <x:c r="L6" s="3"/>
      <x:c r="M6" s="3"/>
      <x:c r="N6" s="3"/>
      <x:c r="O6" s="3"/>
      <x:c r="P6" s="3"/>
    </x:row>
    <x:row r="7" ht="24" customHeight="1">
      <x:c r="A7" s="3" t="str">
        <x:v>Код зоны: BOH</x:v>
      </x:c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4" customHeight="1">
      <x:c r="A8" s="3" t="str">
        <x:v>Фото — в столбце C. Имя файла или ссылка — M. Светлые поля — ввод; серые — расчёт.</x:v>
      </x:c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0" customHeight="1">
      <x:c r="A9" s="13" t="str">
        <x:v>Код позиции</x:v>
      </x:c>
      <x:c r="B9" s="13" t="str">
        <x:v>Помещение / тип</x:v>
      </x:c>
      <x:c r="C9" s="13" t="str">
        <x:v>Фото товара</x:v>
      </x:c>
      <x:c r="D9" s="13" t="str">
        <x:v>Категория</x:v>
      </x:c>
      <x:c r="E9" s="13" t="str">
        <x:v>Товар / модель</x:v>
      </x:c>
      <x:c r="F9" s="13" t="str">
        <x:v>Размеры + ед.</x:v>
      </x:c>
      <x:c r="G9" s="13" t="str">
        <x:v>Материал / цвет</x:v>
      </x:c>
      <x:c r="H9" s="13" t="str">
        <x:v>Требования</x:v>
      </x:c>
      <x:c r="I9" s="13" t="str">
        <x:v>Ед.</x:v>
      </x:c>
      <x:c r="J9" s="13" t="str">
        <x:v>На 1 пом.</x:v>
      </x:c>
      <x:c r="K9" s="13" t="str">
        <x:v>Кол-во пом.</x:v>
      </x:c>
      <x:c r="L9" s="13" t="str">
        <x:v>Всего</x:v>
      </x:c>
      <x:c r="M9" s="13" t="str">
        <x:v>Файл фото / чертежа</x:v>
      </x:c>
      <x:c r="N9" s="13" t="str">
        <x:v>Образец</x:v>
      </x:c>
      <x:c r="O9" s="13" t="str">
        <x:v>Статус</x:v>
      </x:c>
      <x:c r="P9" s="13" t="str">
        <x:v>Проверка</x:v>
      </x:c>
    </x:row>
    <x:row r="10" ht="96" customHeight="1">
      <x:c r="A10" s="8"/>
      <x:c r="B10" s="8"/>
      <x:c r="C10" s="26" t="str">
        <x:v>Добавьте фото</x:v>
      </x:c>
      <x:c r="D10" s="8"/>
      <x:c r="E10" s="8"/>
      <x:c r="F10" s="8"/>
      <x:c r="G10" s="8"/>
      <x:c r="H10" s="8"/>
      <x:c r="I10" s="8"/>
      <x:c r="J10" s="22"/>
      <x:c r="K10" s="23"/>
      <x:c r="L10" s="24" t="str">
        <x:f>IF(AND(ISNUMBER(J10),J10&gt;0,IFERROR(ROUND(J10,3),-1)=J10,ISNUMBER(K10),K10&gt;0,IFERROR(INT(K10),-1)=K10),ROUND(J10*K10,3),"")</x:f>
      </x:c>
      <x:c r="M10" s="8"/>
      <x:c r="N10" s="8"/>
      <x:c r="O10" s="8"/>
      <x:c r="P10" s="25" t="str">
        <x:f>IF(COUNTA(A10:B10,D10:K10,M10:O10)=0,"",IF(A10="","Нужен код",IF((COUNTIFS('Рецепция и отдых'!$A$10:$A$49,A10)+COUNTIFS('Процедурные'!$A$10:$A$49,A10)+COUNTIFS('Влажные зоны'!$A$10:$A$49,A10)+COUNTIFS('Фитнес и студии'!$A$10:$A$49,A10)+COUNTIFS('Служебные зоны'!$A$10:$A$49,A10))&gt;1,"Повтор кода",IF(OR(B10="",D10="",E10="",F10="",G10="",H10="",I10="",M10="",N10="",O10="",NOT(AND(ISNUMBER(J10),J10&gt;0,IFERROR(ROUND(J10,3),-1)=J10,ISNUMBER(K10),K10&gt;0,IFERROR(INT(K10),-1)=K10))),"Заполнить поля","Поля заполнены"))))</x:f>
      </x:c>
    </x:row>
    <x:row r="11" ht="96" customHeight="1">
      <x:c r="A11" s="8"/>
      <x:c r="B11" s="8"/>
      <x:c r="C11" s="26" t="str">
        <x:v>Добавьте фото</x:v>
      </x:c>
      <x:c r="D11" s="8"/>
      <x:c r="E11" s="8"/>
      <x:c r="F11" s="8"/>
      <x:c r="G11" s="8"/>
      <x:c r="H11" s="8"/>
      <x:c r="I11" s="8"/>
      <x:c r="J11" s="22"/>
      <x:c r="K11" s="23"/>
      <x:c r="L11" s="24" t="str">
        <x:f>IF(AND(ISNUMBER(J11),J11&gt;0,IFERROR(ROUND(J11,3),-1)=J11,ISNUMBER(K11),K11&gt;0,IFERROR(INT(K11),-1)=K11),ROUND(J11*K11,3),"")</x:f>
      </x:c>
      <x:c r="M11" s="8"/>
      <x:c r="N11" s="8"/>
      <x:c r="O11" s="8"/>
      <x:c r="P11" s="25" t="str">
        <x:f>IF(COUNTA(A11:B11,D11:K11,M11:O11)=0,"",IF(A11="","Нужен код",IF((COUNTIFS('Рецепция и отдых'!$A$10:$A$49,A11)+COUNTIFS('Процедурные'!$A$10:$A$49,A11)+COUNTIFS('Влажные зоны'!$A$10:$A$49,A11)+COUNTIFS('Фитнес и студии'!$A$10:$A$49,A11)+COUNTIFS('Служебные зоны'!$A$10:$A$49,A11))&gt;1,"Повтор кода",IF(OR(B11="",D11="",E11="",F11="",G11="",H11="",I11="",M11="",N11="",O11="",NOT(AND(ISNUMBER(J11),J11&gt;0,IFERROR(ROUND(J11,3),-1)=J11,ISNUMBER(K11),K11&gt;0,IFERROR(INT(K11),-1)=K11))),"Заполнить поля","Поля заполнены"))))</x:f>
      </x:c>
    </x:row>
    <x:row r="12" ht="96" customHeight="1">
      <x:c r="A12" s="8"/>
      <x:c r="B12" s="8"/>
      <x:c r="C12" s="26" t="str">
        <x:v>Добавьте фото</x:v>
      </x:c>
      <x:c r="D12" s="8"/>
      <x:c r="E12" s="8"/>
      <x:c r="F12" s="8"/>
      <x:c r="G12" s="8"/>
      <x:c r="H12" s="8"/>
      <x:c r="I12" s="8"/>
      <x:c r="J12" s="22"/>
      <x:c r="K12" s="23"/>
      <x:c r="L12" s="24" t="str">
        <x:f>IF(AND(ISNUMBER(J12),J12&gt;0,IFERROR(ROUND(J12,3),-1)=J12,ISNUMBER(K12),K12&gt;0,IFERROR(INT(K12),-1)=K12),ROUND(J12*K12,3),"")</x:f>
      </x:c>
      <x:c r="M12" s="8"/>
      <x:c r="N12" s="8"/>
      <x:c r="O12" s="8"/>
      <x:c r="P12" s="25" t="str">
        <x:f>IF(COUNTA(A12:B12,D12:K12,M12:O12)=0,"",IF(A12="","Нужен код",IF((COUNTIFS('Рецепция и отдых'!$A$10:$A$49,A12)+COUNTIFS('Процедурные'!$A$10:$A$49,A12)+COUNTIFS('Влажные зоны'!$A$10:$A$49,A12)+COUNTIFS('Фитнес и студии'!$A$10:$A$49,A12)+COUNTIFS('Служебные зоны'!$A$10:$A$49,A12))&gt;1,"Повтор кода",IF(OR(B12="",D12="",E12="",F12="",G12="",H12="",I12="",M12="",N12="",O12="",NOT(AND(ISNUMBER(J12),J12&gt;0,IFERROR(ROUND(J12,3),-1)=J12,ISNUMBER(K12),K12&gt;0,IFERROR(INT(K12),-1)=K12))),"Заполнить поля","Поля заполнены"))))</x:f>
      </x:c>
    </x:row>
    <x:row r="13" ht="96" customHeight="1">
      <x:c r="A13" s="8"/>
      <x:c r="B13" s="8"/>
      <x:c r="C13" s="26" t="str">
        <x:v>Добавьте фото</x:v>
      </x:c>
      <x:c r="D13" s="8"/>
      <x:c r="E13" s="8"/>
      <x:c r="F13" s="8"/>
      <x:c r="G13" s="8"/>
      <x:c r="H13" s="8"/>
      <x:c r="I13" s="8"/>
      <x:c r="J13" s="22"/>
      <x:c r="K13" s="23"/>
      <x:c r="L13" s="24" t="str">
        <x:f>IF(AND(ISNUMBER(J13),J13&gt;0,IFERROR(ROUND(J13,3),-1)=J13,ISNUMBER(K13),K13&gt;0,IFERROR(INT(K13),-1)=K13),ROUND(J13*K13,3),"")</x:f>
      </x:c>
      <x:c r="M13" s="8"/>
      <x:c r="N13" s="8"/>
      <x:c r="O13" s="8"/>
      <x:c r="P13" s="25" t="str">
        <x:f>IF(COUNTA(A13:B13,D13:K13,M13:O13)=0,"",IF(A13="","Нужен код",IF((COUNTIFS('Рецепция и отдых'!$A$10:$A$49,A13)+COUNTIFS('Процедурные'!$A$10:$A$49,A13)+COUNTIFS('Влажные зоны'!$A$10:$A$49,A13)+COUNTIFS('Фитнес и студии'!$A$10:$A$49,A13)+COUNTIFS('Служебные зоны'!$A$10:$A$49,A13))&gt;1,"Повтор кода",IF(OR(B13="",D13="",E13="",F13="",G13="",H13="",I13="",M13="",N13="",O13="",NOT(AND(ISNUMBER(J13),J13&gt;0,IFERROR(ROUND(J13,3),-1)=J13,ISNUMBER(K13),K13&gt;0,IFERROR(INT(K13),-1)=K13))),"Заполнить поля","Поля заполнены"))))</x:f>
      </x:c>
    </x:row>
    <x:row r="14" ht="96" customHeight="1">
      <x:c r="A14" s="8"/>
      <x:c r="B14" s="8"/>
      <x:c r="C14" s="26" t="str">
        <x:v>Добавьте фото</x:v>
      </x:c>
      <x:c r="D14" s="8"/>
      <x:c r="E14" s="8"/>
      <x:c r="F14" s="8"/>
      <x:c r="G14" s="8"/>
      <x:c r="H14" s="8"/>
      <x:c r="I14" s="8"/>
      <x:c r="J14" s="22"/>
      <x:c r="K14" s="23"/>
      <x:c r="L14" s="24" t="str">
        <x:f>IF(AND(ISNUMBER(J14),J14&gt;0,IFERROR(ROUND(J14,3),-1)=J14,ISNUMBER(K14),K14&gt;0,IFERROR(INT(K14),-1)=K14),ROUND(J14*K14,3),"")</x:f>
      </x:c>
      <x:c r="M14" s="8"/>
      <x:c r="N14" s="8"/>
      <x:c r="O14" s="8"/>
      <x:c r="P14" s="25" t="str">
        <x:f>IF(COUNTA(A14:B14,D14:K14,M14:O14)=0,"",IF(A14="","Нужен код",IF((COUNTIFS('Рецепция и отдых'!$A$10:$A$49,A14)+COUNTIFS('Процедурные'!$A$10:$A$49,A14)+COUNTIFS('Влажные зоны'!$A$10:$A$49,A14)+COUNTIFS('Фитнес и студии'!$A$10:$A$49,A14)+COUNTIFS('Служебные зоны'!$A$10:$A$49,A14))&gt;1,"Повтор кода",IF(OR(B14="",D14="",E14="",F14="",G14="",H14="",I14="",M14="",N14="",O14="",NOT(AND(ISNUMBER(J14),J14&gt;0,IFERROR(ROUND(J14,3),-1)=J14,ISNUMBER(K14),K14&gt;0,IFERROR(INT(K14),-1)=K14))),"Заполнить поля","Поля заполнены"))))</x:f>
      </x:c>
    </x:row>
    <x:row r="15" ht="96" customHeight="1">
      <x:c r="A15" s="8"/>
      <x:c r="B15" s="8"/>
      <x:c r="C15" s="26" t="str">
        <x:v>Добавьте фото</x:v>
      </x:c>
      <x:c r="D15" s="8"/>
      <x:c r="E15" s="8"/>
      <x:c r="F15" s="8"/>
      <x:c r="G15" s="8"/>
      <x:c r="H15" s="8"/>
      <x:c r="I15" s="8"/>
      <x:c r="J15" s="22"/>
      <x:c r="K15" s="23"/>
      <x:c r="L15" s="24" t="str">
        <x:f>IF(AND(ISNUMBER(J15),J15&gt;0,IFERROR(ROUND(J15,3),-1)=J15,ISNUMBER(K15),K15&gt;0,IFERROR(INT(K15),-1)=K15),ROUND(J15*K15,3),"")</x:f>
      </x:c>
      <x:c r="M15" s="8"/>
      <x:c r="N15" s="8"/>
      <x:c r="O15" s="8"/>
      <x:c r="P15" s="25" t="str">
        <x:f>IF(COUNTA(A15:B15,D15:K15,M15:O15)=0,"",IF(A15="","Нужен код",IF((COUNTIFS('Рецепция и отдых'!$A$10:$A$49,A15)+COUNTIFS('Процедурные'!$A$10:$A$49,A15)+COUNTIFS('Влажные зоны'!$A$10:$A$49,A15)+COUNTIFS('Фитнес и студии'!$A$10:$A$49,A15)+COUNTIFS('Служебные зоны'!$A$10:$A$49,A15))&gt;1,"Повтор кода",IF(OR(B15="",D15="",E15="",F15="",G15="",H15="",I15="",M15="",N15="",O15="",NOT(AND(ISNUMBER(J15),J15&gt;0,IFERROR(ROUND(J15,3),-1)=J15,ISNUMBER(K15),K15&gt;0,IFERROR(INT(K15),-1)=K15))),"Заполнить поля","Поля заполнены"))))</x:f>
      </x:c>
    </x:row>
    <x:row r="16" ht="96" customHeight="1">
      <x:c r="A16" s="8"/>
      <x:c r="B16" s="8"/>
      <x:c r="C16" s="26" t="str">
        <x:v>Добавьте фото</x:v>
      </x:c>
      <x:c r="D16" s="8"/>
      <x:c r="E16" s="8"/>
      <x:c r="F16" s="8"/>
      <x:c r="G16" s="8"/>
      <x:c r="H16" s="8"/>
      <x:c r="I16" s="8"/>
      <x:c r="J16" s="22"/>
      <x:c r="K16" s="23"/>
      <x:c r="L16" s="24" t="str">
        <x:f>IF(AND(ISNUMBER(J16),J16&gt;0,IFERROR(ROUND(J16,3),-1)=J16,ISNUMBER(K16),K16&gt;0,IFERROR(INT(K16),-1)=K16),ROUND(J16*K16,3),"")</x:f>
      </x:c>
      <x:c r="M16" s="8"/>
      <x:c r="N16" s="8"/>
      <x:c r="O16" s="8"/>
      <x:c r="P16" s="25" t="str">
        <x:f>IF(COUNTA(A16:B16,D16:K16,M16:O16)=0,"",IF(A16="","Нужен код",IF((COUNTIFS('Рецепция и отдых'!$A$10:$A$49,A16)+COUNTIFS('Процедурные'!$A$10:$A$49,A16)+COUNTIFS('Влажные зоны'!$A$10:$A$49,A16)+COUNTIFS('Фитнес и студии'!$A$10:$A$49,A16)+COUNTIFS('Служебные зоны'!$A$10:$A$49,A16))&gt;1,"Повтор кода",IF(OR(B16="",D16="",E16="",F16="",G16="",H16="",I16="",M16="",N16="",O16="",NOT(AND(ISNUMBER(J16),J16&gt;0,IFERROR(ROUND(J16,3),-1)=J16,ISNUMBER(K16),K16&gt;0,IFERROR(INT(K16),-1)=K16))),"Заполнить поля","Поля заполнены"))))</x:f>
      </x:c>
    </x:row>
    <x:row r="17" ht="96" customHeight="1">
      <x:c r="A17" s="8"/>
      <x:c r="B17" s="8"/>
      <x:c r="C17" s="26" t="str">
        <x:v>Добавьте фото</x:v>
      </x:c>
      <x:c r="D17" s="8"/>
      <x:c r="E17" s="8"/>
      <x:c r="F17" s="8"/>
      <x:c r="G17" s="8"/>
      <x:c r="H17" s="8"/>
      <x:c r="I17" s="8"/>
      <x:c r="J17" s="22"/>
      <x:c r="K17" s="23"/>
      <x:c r="L17" s="24" t="str">
        <x:f>IF(AND(ISNUMBER(J17),J17&gt;0,IFERROR(ROUND(J17,3),-1)=J17,ISNUMBER(K17),K17&gt;0,IFERROR(INT(K17),-1)=K17),ROUND(J17*K17,3),"")</x:f>
      </x:c>
      <x:c r="M17" s="8"/>
      <x:c r="N17" s="8"/>
      <x:c r="O17" s="8"/>
      <x:c r="P17" s="25" t="str">
        <x:f>IF(COUNTA(A17:B17,D17:K17,M17:O17)=0,"",IF(A17="","Нужен код",IF((COUNTIFS('Рецепция и отдых'!$A$10:$A$49,A17)+COUNTIFS('Процедурные'!$A$10:$A$49,A17)+COUNTIFS('Влажные зоны'!$A$10:$A$49,A17)+COUNTIFS('Фитнес и студии'!$A$10:$A$49,A17)+COUNTIFS('Служебные зоны'!$A$10:$A$49,A17))&gt;1,"Повтор кода",IF(OR(B17="",D17="",E17="",F17="",G17="",H17="",I17="",M17="",N17="",O17="",NOT(AND(ISNUMBER(J17),J17&gt;0,IFERROR(ROUND(J17,3),-1)=J17,ISNUMBER(K17),K17&gt;0,IFERROR(INT(K17),-1)=K17))),"Заполнить поля","Поля заполнены"))))</x:f>
      </x:c>
    </x:row>
    <x:row r="18" ht="96" customHeight="1">
      <x:c r="A18" s="8"/>
      <x:c r="B18" s="8"/>
      <x:c r="C18" s="26" t="str">
        <x:v>Добавьте фото</x:v>
      </x:c>
      <x:c r="D18" s="8"/>
      <x:c r="E18" s="8"/>
      <x:c r="F18" s="8"/>
      <x:c r="G18" s="8"/>
      <x:c r="H18" s="8"/>
      <x:c r="I18" s="8"/>
      <x:c r="J18" s="22"/>
      <x:c r="K18" s="23"/>
      <x:c r="L18" s="24" t="str">
        <x:f>IF(AND(ISNUMBER(J18),J18&gt;0,IFERROR(ROUND(J18,3),-1)=J18,ISNUMBER(K18),K18&gt;0,IFERROR(INT(K18),-1)=K18),ROUND(J18*K18,3),"")</x:f>
      </x:c>
      <x:c r="M18" s="8"/>
      <x:c r="N18" s="8"/>
      <x:c r="O18" s="8"/>
      <x:c r="P18" s="25" t="str">
        <x:f>IF(COUNTA(A18:B18,D18:K18,M18:O18)=0,"",IF(A18="","Нужен код",IF((COUNTIFS('Рецепция и отдых'!$A$10:$A$49,A18)+COUNTIFS('Процедурные'!$A$10:$A$49,A18)+COUNTIFS('Влажные зоны'!$A$10:$A$49,A18)+COUNTIFS('Фитнес и студии'!$A$10:$A$49,A18)+COUNTIFS('Служебные зоны'!$A$10:$A$49,A18))&gt;1,"Повтор кода",IF(OR(B18="",D18="",E18="",F18="",G18="",H18="",I18="",M18="",N18="",O18="",NOT(AND(ISNUMBER(J18),J18&gt;0,IFERROR(ROUND(J18,3),-1)=J18,ISNUMBER(K18),K18&gt;0,IFERROR(INT(K18),-1)=K18))),"Заполнить поля","Поля заполнены"))))</x:f>
      </x:c>
    </x:row>
    <x:row r="19" ht="96" customHeight="1">
      <x:c r="A19" s="8"/>
      <x:c r="B19" s="8"/>
      <x:c r="C19" s="26" t="str">
        <x:v>Добавьте фото</x:v>
      </x:c>
      <x:c r="D19" s="8"/>
      <x:c r="E19" s="8"/>
      <x:c r="F19" s="8"/>
      <x:c r="G19" s="8"/>
      <x:c r="H19" s="8"/>
      <x:c r="I19" s="8"/>
      <x:c r="J19" s="22"/>
      <x:c r="K19" s="23"/>
      <x:c r="L19" s="24" t="str">
        <x:f>IF(AND(ISNUMBER(J19),J19&gt;0,IFERROR(ROUND(J19,3),-1)=J19,ISNUMBER(K19),K19&gt;0,IFERROR(INT(K19),-1)=K19),ROUND(J19*K19,3),"")</x:f>
      </x:c>
      <x:c r="M19" s="8"/>
      <x:c r="N19" s="8"/>
      <x:c r="O19" s="8"/>
      <x:c r="P19" s="25" t="str">
        <x:f>IF(COUNTA(A19:B19,D19:K19,M19:O19)=0,"",IF(A19="","Нужен код",IF((COUNTIFS('Рецепция и отдых'!$A$10:$A$49,A19)+COUNTIFS('Процедурные'!$A$10:$A$49,A19)+COUNTIFS('Влажные зоны'!$A$10:$A$49,A19)+COUNTIFS('Фитнес и студии'!$A$10:$A$49,A19)+COUNTIFS('Служебные зоны'!$A$10:$A$49,A19))&gt;1,"Повтор кода",IF(OR(B19="",D19="",E19="",F19="",G19="",H19="",I19="",M19="",N19="",O19="",NOT(AND(ISNUMBER(J19),J19&gt;0,IFERROR(ROUND(J19,3),-1)=J19,ISNUMBER(K19),K19&gt;0,IFERROR(INT(K19),-1)=K19))),"Заполнить поля","Поля заполнены"))))</x:f>
      </x:c>
    </x:row>
    <x:row r="20" ht="96" customHeight="1">
      <x:c r="A20" s="8"/>
      <x:c r="B20" s="8"/>
      <x:c r="C20" s="26" t="str">
        <x:v>Добавьте фото</x:v>
      </x:c>
      <x:c r="D20" s="8"/>
      <x:c r="E20" s="8"/>
      <x:c r="F20" s="8"/>
      <x:c r="G20" s="8"/>
      <x:c r="H20" s="8"/>
      <x:c r="I20" s="8"/>
      <x:c r="J20" s="22"/>
      <x:c r="K20" s="23"/>
      <x:c r="L20" s="24" t="str">
        <x:f>IF(AND(ISNUMBER(J20),J20&gt;0,IFERROR(ROUND(J20,3),-1)=J20,ISNUMBER(K20),K20&gt;0,IFERROR(INT(K20),-1)=K20),ROUND(J20*K20,3),"")</x:f>
      </x:c>
      <x:c r="M20" s="8"/>
      <x:c r="N20" s="8"/>
      <x:c r="O20" s="8"/>
      <x:c r="P20" s="25" t="str">
        <x:f>IF(COUNTA(A20:B20,D20:K20,M20:O20)=0,"",IF(A20="","Нужен код",IF((COUNTIFS('Рецепция и отдых'!$A$10:$A$49,A20)+COUNTIFS('Процедурные'!$A$10:$A$49,A20)+COUNTIFS('Влажные зоны'!$A$10:$A$49,A20)+COUNTIFS('Фитнес и студии'!$A$10:$A$49,A20)+COUNTIFS('Служебные зоны'!$A$10:$A$49,A20))&gt;1,"Повтор кода",IF(OR(B20="",D20="",E20="",F20="",G20="",H20="",I20="",M20="",N20="",O20="",NOT(AND(ISNUMBER(J20),J20&gt;0,IFERROR(ROUND(J20,3),-1)=J20,ISNUMBER(K20),K20&gt;0,IFERROR(INT(K20),-1)=K20))),"Заполнить поля","Поля заполнены"))))</x:f>
      </x:c>
    </x:row>
    <x:row r="21" ht="96" customHeight="1">
      <x:c r="A21" s="8"/>
      <x:c r="B21" s="8"/>
      <x:c r="C21" s="26" t="str">
        <x:v>Добавьте фото</x:v>
      </x:c>
      <x:c r="D21" s="8"/>
      <x:c r="E21" s="8"/>
      <x:c r="F21" s="8"/>
      <x:c r="G21" s="8"/>
      <x:c r="H21" s="8"/>
      <x:c r="I21" s="8"/>
      <x:c r="J21" s="22"/>
      <x:c r="K21" s="23"/>
      <x:c r="L21" s="24" t="str">
        <x:f>IF(AND(ISNUMBER(J21),J21&gt;0,IFERROR(ROUND(J21,3),-1)=J21,ISNUMBER(K21),K21&gt;0,IFERROR(INT(K21),-1)=K21),ROUND(J21*K21,3),"")</x:f>
      </x:c>
      <x:c r="M21" s="8"/>
      <x:c r="N21" s="8"/>
      <x:c r="O21" s="8"/>
      <x:c r="P21" s="25" t="str">
        <x:f>IF(COUNTA(A21:B21,D21:K21,M21:O21)=0,"",IF(A21="","Нужен код",IF((COUNTIFS('Рецепция и отдых'!$A$10:$A$49,A21)+COUNTIFS('Процедурные'!$A$10:$A$49,A21)+COUNTIFS('Влажные зоны'!$A$10:$A$49,A21)+COUNTIFS('Фитнес и студии'!$A$10:$A$49,A21)+COUNTIFS('Служебные зоны'!$A$10:$A$49,A21))&gt;1,"Повтор кода",IF(OR(B21="",D21="",E21="",F21="",G21="",H21="",I21="",M21="",N21="",O21="",NOT(AND(ISNUMBER(J21),J21&gt;0,IFERROR(ROUND(J21,3),-1)=J21,ISNUMBER(K21),K21&gt;0,IFERROR(INT(K21),-1)=K21))),"Заполнить поля","Поля заполнены"))))</x:f>
      </x:c>
    </x:row>
    <x:row r="22" ht="96" customHeight="1">
      <x:c r="A22" s="8"/>
      <x:c r="B22" s="8"/>
      <x:c r="C22" s="26" t="str">
        <x:v>Добавьте фото</x:v>
      </x:c>
      <x:c r="D22" s="8"/>
      <x:c r="E22" s="8"/>
      <x:c r="F22" s="8"/>
      <x:c r="G22" s="8"/>
      <x:c r="H22" s="8"/>
      <x:c r="I22" s="8"/>
      <x:c r="J22" s="22"/>
      <x:c r="K22" s="23"/>
      <x:c r="L22" s="24" t="str">
        <x:f>IF(AND(ISNUMBER(J22),J22&gt;0,IFERROR(ROUND(J22,3),-1)=J22,ISNUMBER(K22),K22&gt;0,IFERROR(INT(K22),-1)=K22),ROUND(J22*K22,3),"")</x:f>
      </x:c>
      <x:c r="M22" s="8"/>
      <x:c r="N22" s="8"/>
      <x:c r="O22" s="8"/>
      <x:c r="P22" s="25" t="str">
        <x:f>IF(COUNTA(A22:B22,D22:K22,M22:O22)=0,"",IF(A22="","Нужен код",IF((COUNTIFS('Рецепция и отдых'!$A$10:$A$49,A22)+COUNTIFS('Процедурные'!$A$10:$A$49,A22)+COUNTIFS('Влажные зоны'!$A$10:$A$49,A22)+COUNTIFS('Фитнес и студии'!$A$10:$A$49,A22)+COUNTIFS('Служебные зоны'!$A$10:$A$49,A22))&gt;1,"Повтор кода",IF(OR(B22="",D22="",E22="",F22="",G22="",H22="",I22="",M22="",N22="",O22="",NOT(AND(ISNUMBER(J22),J22&gt;0,IFERROR(ROUND(J22,3),-1)=J22,ISNUMBER(K22),K22&gt;0,IFERROR(INT(K22),-1)=K22))),"Заполнить поля","Поля заполнены"))))</x:f>
      </x:c>
    </x:row>
    <x:row r="23" ht="96" customHeight="1">
      <x:c r="A23" s="8"/>
      <x:c r="B23" s="8"/>
      <x:c r="C23" s="26" t="str">
        <x:v>Добавьте фото</x:v>
      </x:c>
      <x:c r="D23" s="8"/>
      <x:c r="E23" s="8"/>
      <x:c r="F23" s="8"/>
      <x:c r="G23" s="8"/>
      <x:c r="H23" s="8"/>
      <x:c r="I23" s="8"/>
      <x:c r="J23" s="22"/>
      <x:c r="K23" s="23"/>
      <x:c r="L23" s="24" t="str">
        <x:f>IF(AND(ISNUMBER(J23),J23&gt;0,IFERROR(ROUND(J23,3),-1)=J23,ISNUMBER(K23),K23&gt;0,IFERROR(INT(K23),-1)=K23),ROUND(J23*K23,3),"")</x:f>
      </x:c>
      <x:c r="M23" s="8"/>
      <x:c r="N23" s="8"/>
      <x:c r="O23" s="8"/>
      <x:c r="P23" s="25" t="str">
        <x:f>IF(COUNTA(A23:B23,D23:K23,M23:O23)=0,"",IF(A23="","Нужен код",IF((COUNTIFS('Рецепция и отдых'!$A$10:$A$49,A23)+COUNTIFS('Процедурные'!$A$10:$A$49,A23)+COUNTIFS('Влажные зоны'!$A$10:$A$49,A23)+COUNTIFS('Фитнес и студии'!$A$10:$A$49,A23)+COUNTIFS('Служебные зоны'!$A$10:$A$49,A23))&gt;1,"Повтор кода",IF(OR(B23="",D23="",E23="",F23="",G23="",H23="",I23="",M23="",N23="",O23="",NOT(AND(ISNUMBER(J23),J23&gt;0,IFERROR(ROUND(J23,3),-1)=J23,ISNUMBER(K23),K23&gt;0,IFERROR(INT(K23),-1)=K23))),"Заполнить поля","Поля заполнены"))))</x:f>
      </x:c>
    </x:row>
    <x:row r="24" ht="96" customHeight="1">
      <x:c r="A24" s="8"/>
      <x:c r="B24" s="8"/>
      <x:c r="C24" s="26" t="str">
        <x:v>Добавьте фото</x:v>
      </x:c>
      <x:c r="D24" s="8"/>
      <x:c r="E24" s="8"/>
      <x:c r="F24" s="8"/>
      <x:c r="G24" s="8"/>
      <x:c r="H24" s="8"/>
      <x:c r="I24" s="8"/>
      <x:c r="J24" s="22"/>
      <x:c r="K24" s="23"/>
      <x:c r="L24" s="24" t="str">
        <x:f>IF(AND(ISNUMBER(J24),J24&gt;0,IFERROR(ROUND(J24,3),-1)=J24,ISNUMBER(K24),K24&gt;0,IFERROR(INT(K24),-1)=K24),ROUND(J24*K24,3),"")</x:f>
      </x:c>
      <x:c r="M24" s="8"/>
      <x:c r="N24" s="8"/>
      <x:c r="O24" s="8"/>
      <x:c r="P24" s="25" t="str">
        <x:f>IF(COUNTA(A24:B24,D24:K24,M24:O24)=0,"",IF(A24="","Нужен код",IF((COUNTIFS('Рецепция и отдых'!$A$10:$A$49,A24)+COUNTIFS('Процедурные'!$A$10:$A$49,A24)+COUNTIFS('Влажные зоны'!$A$10:$A$49,A24)+COUNTIFS('Фитнес и студии'!$A$10:$A$49,A24)+COUNTIFS('Служебные зоны'!$A$10:$A$49,A24))&gt;1,"Повтор кода",IF(OR(B24="",D24="",E24="",F24="",G24="",H24="",I24="",M24="",N24="",O24="",NOT(AND(ISNUMBER(J24),J24&gt;0,IFERROR(ROUND(J24,3),-1)=J24,ISNUMBER(K24),K24&gt;0,IFERROR(INT(K24),-1)=K24))),"Заполнить поля","Поля заполнены"))))</x:f>
      </x:c>
    </x:row>
    <x:row r="25" ht="96" customHeight="1">
      <x:c r="A25" s="8"/>
      <x:c r="B25" s="8"/>
      <x:c r="C25" s="26" t="str">
        <x:v>Добавьте фото</x:v>
      </x:c>
      <x:c r="D25" s="8"/>
      <x:c r="E25" s="8"/>
      <x:c r="F25" s="8"/>
      <x:c r="G25" s="8"/>
      <x:c r="H25" s="8"/>
      <x:c r="I25" s="8"/>
      <x:c r="J25" s="22"/>
      <x:c r="K25" s="23"/>
      <x:c r="L25" s="24" t="str">
        <x:f>IF(AND(ISNUMBER(J25),J25&gt;0,IFERROR(ROUND(J25,3),-1)=J25,ISNUMBER(K25),K25&gt;0,IFERROR(INT(K25),-1)=K25),ROUND(J25*K25,3),"")</x:f>
      </x:c>
      <x:c r="M25" s="8"/>
      <x:c r="N25" s="8"/>
      <x:c r="O25" s="8"/>
      <x:c r="P25" s="25" t="str">
        <x:f>IF(COUNTA(A25:B25,D25:K25,M25:O25)=0,"",IF(A25="","Нужен код",IF((COUNTIFS('Рецепция и отдых'!$A$10:$A$49,A25)+COUNTIFS('Процедурные'!$A$10:$A$49,A25)+COUNTIFS('Влажные зоны'!$A$10:$A$49,A25)+COUNTIFS('Фитнес и студии'!$A$10:$A$49,A25)+COUNTIFS('Служебные зоны'!$A$10:$A$49,A25))&gt;1,"Повтор кода",IF(OR(B25="",D25="",E25="",F25="",G25="",H25="",I25="",M25="",N25="",O25="",NOT(AND(ISNUMBER(J25),J25&gt;0,IFERROR(ROUND(J25,3),-1)=J25,ISNUMBER(K25),K25&gt;0,IFERROR(INT(K25),-1)=K25))),"Заполнить поля","Поля заполнены"))))</x:f>
      </x:c>
    </x:row>
    <x:row r="26" ht="96" customHeight="1">
      <x:c r="A26" s="8"/>
      <x:c r="B26" s="8"/>
      <x:c r="C26" s="26" t="str">
        <x:v>Добавьте фото</x:v>
      </x:c>
      <x:c r="D26" s="8"/>
      <x:c r="E26" s="8"/>
      <x:c r="F26" s="8"/>
      <x:c r="G26" s="8"/>
      <x:c r="H26" s="8"/>
      <x:c r="I26" s="8"/>
      <x:c r="J26" s="22"/>
      <x:c r="K26" s="23"/>
      <x:c r="L26" s="24" t="str">
        <x:f>IF(AND(ISNUMBER(J26),J26&gt;0,IFERROR(ROUND(J26,3),-1)=J26,ISNUMBER(K26),K26&gt;0,IFERROR(INT(K26),-1)=K26),ROUND(J26*K26,3),"")</x:f>
      </x:c>
      <x:c r="M26" s="8"/>
      <x:c r="N26" s="8"/>
      <x:c r="O26" s="8"/>
      <x:c r="P26" s="25" t="str">
        <x:f>IF(COUNTA(A26:B26,D26:K26,M26:O26)=0,"",IF(A26="","Нужен код",IF((COUNTIFS('Рецепция и отдых'!$A$10:$A$49,A26)+COUNTIFS('Процедурные'!$A$10:$A$49,A26)+COUNTIFS('Влажные зоны'!$A$10:$A$49,A26)+COUNTIFS('Фитнес и студии'!$A$10:$A$49,A26)+COUNTIFS('Служебные зоны'!$A$10:$A$49,A26))&gt;1,"Повтор кода",IF(OR(B26="",D26="",E26="",F26="",G26="",H26="",I26="",M26="",N26="",O26="",NOT(AND(ISNUMBER(J26),J26&gt;0,IFERROR(ROUND(J26,3),-1)=J26,ISNUMBER(K26),K26&gt;0,IFERROR(INT(K26),-1)=K26))),"Заполнить поля","Поля заполнены"))))</x:f>
      </x:c>
    </x:row>
    <x:row r="27" ht="96" customHeight="1">
      <x:c r="A27" s="8"/>
      <x:c r="B27" s="8"/>
      <x:c r="C27" s="26" t="str">
        <x:v>Добавьте фото</x:v>
      </x:c>
      <x:c r="D27" s="8"/>
      <x:c r="E27" s="8"/>
      <x:c r="F27" s="8"/>
      <x:c r="G27" s="8"/>
      <x:c r="H27" s="8"/>
      <x:c r="I27" s="8"/>
      <x:c r="J27" s="22"/>
      <x:c r="K27" s="23"/>
      <x:c r="L27" s="24" t="str">
        <x:f>IF(AND(ISNUMBER(J27),J27&gt;0,IFERROR(ROUND(J27,3),-1)=J27,ISNUMBER(K27),K27&gt;0,IFERROR(INT(K27),-1)=K27),ROUND(J27*K27,3),"")</x:f>
      </x:c>
      <x:c r="M27" s="8"/>
      <x:c r="N27" s="8"/>
      <x:c r="O27" s="8"/>
      <x:c r="P27" s="25" t="str">
        <x:f>IF(COUNTA(A27:B27,D27:K27,M27:O27)=0,"",IF(A27="","Нужен код",IF((COUNTIFS('Рецепция и отдых'!$A$10:$A$49,A27)+COUNTIFS('Процедурные'!$A$10:$A$49,A27)+COUNTIFS('Влажные зоны'!$A$10:$A$49,A27)+COUNTIFS('Фитнес и студии'!$A$10:$A$49,A27)+COUNTIFS('Служебные зоны'!$A$10:$A$49,A27))&gt;1,"Повтор кода",IF(OR(B27="",D27="",E27="",F27="",G27="",H27="",I27="",M27="",N27="",O27="",NOT(AND(ISNUMBER(J27),J27&gt;0,IFERROR(ROUND(J27,3),-1)=J27,ISNUMBER(K27),K27&gt;0,IFERROR(INT(K27),-1)=K27))),"Заполнить поля","Поля заполнены"))))</x:f>
      </x:c>
    </x:row>
    <x:row r="28" ht="96" customHeight="1">
      <x:c r="A28" s="8"/>
      <x:c r="B28" s="8"/>
      <x:c r="C28" s="26" t="str">
        <x:v>Добавьте фото</x:v>
      </x:c>
      <x:c r="D28" s="8"/>
      <x:c r="E28" s="8"/>
      <x:c r="F28" s="8"/>
      <x:c r="G28" s="8"/>
      <x:c r="H28" s="8"/>
      <x:c r="I28" s="8"/>
      <x:c r="J28" s="22"/>
      <x:c r="K28" s="23"/>
      <x:c r="L28" s="24" t="str">
        <x:f>IF(AND(ISNUMBER(J28),J28&gt;0,IFERROR(ROUND(J28,3),-1)=J28,ISNUMBER(K28),K28&gt;0,IFERROR(INT(K28),-1)=K28),ROUND(J28*K28,3),"")</x:f>
      </x:c>
      <x:c r="M28" s="8"/>
      <x:c r="N28" s="8"/>
      <x:c r="O28" s="8"/>
      <x:c r="P28" s="25" t="str">
        <x:f>IF(COUNTA(A28:B28,D28:K28,M28:O28)=0,"",IF(A28="","Нужен код",IF((COUNTIFS('Рецепция и отдых'!$A$10:$A$49,A28)+COUNTIFS('Процедурные'!$A$10:$A$49,A28)+COUNTIFS('Влажные зоны'!$A$10:$A$49,A28)+COUNTIFS('Фитнес и студии'!$A$10:$A$49,A28)+COUNTIFS('Служебные зоны'!$A$10:$A$49,A28))&gt;1,"Повтор кода",IF(OR(B28="",D28="",E28="",F28="",G28="",H28="",I28="",M28="",N28="",O28="",NOT(AND(ISNUMBER(J28),J28&gt;0,IFERROR(ROUND(J28,3),-1)=J28,ISNUMBER(K28),K28&gt;0,IFERROR(INT(K28),-1)=K28))),"Заполнить поля","Поля заполнены"))))</x:f>
      </x:c>
    </x:row>
    <x:row r="29" ht="96" customHeight="1">
      <x:c r="A29" s="8"/>
      <x:c r="B29" s="8"/>
      <x:c r="C29" s="26" t="str">
        <x:v>Добавьте фото</x:v>
      </x:c>
      <x:c r="D29" s="8"/>
      <x:c r="E29" s="8"/>
      <x:c r="F29" s="8"/>
      <x:c r="G29" s="8"/>
      <x:c r="H29" s="8"/>
      <x:c r="I29" s="8"/>
      <x:c r="J29" s="22"/>
      <x:c r="K29" s="23"/>
      <x:c r="L29" s="24" t="str">
        <x:f>IF(AND(ISNUMBER(J29),J29&gt;0,IFERROR(ROUND(J29,3),-1)=J29,ISNUMBER(K29),K29&gt;0,IFERROR(INT(K29),-1)=K29),ROUND(J29*K29,3),"")</x:f>
      </x:c>
      <x:c r="M29" s="8"/>
      <x:c r="N29" s="8"/>
      <x:c r="O29" s="8"/>
      <x:c r="P29" s="25" t="str">
        <x:f>IF(COUNTA(A29:B29,D29:K29,M29:O29)=0,"",IF(A29="","Нужен код",IF((COUNTIFS('Рецепция и отдых'!$A$10:$A$49,A29)+COUNTIFS('Процедурные'!$A$10:$A$49,A29)+COUNTIFS('Влажные зоны'!$A$10:$A$49,A29)+COUNTIFS('Фитнес и студии'!$A$10:$A$49,A29)+COUNTIFS('Служебные зоны'!$A$10:$A$49,A29))&gt;1,"Повтор кода",IF(OR(B29="",D29="",E29="",F29="",G29="",H29="",I29="",M29="",N29="",O29="",NOT(AND(ISNUMBER(J29),J29&gt;0,IFERROR(ROUND(J29,3),-1)=J29,ISNUMBER(K29),K29&gt;0,IFERROR(INT(K29),-1)=K29))),"Заполнить поля","Поля заполнены"))))</x:f>
      </x:c>
    </x:row>
    <x:row r="30" ht="96" customHeight="1">
      <x:c r="A30" s="8"/>
      <x:c r="B30" s="8"/>
      <x:c r="C30" s="26" t="str">
        <x:v>Добавьте фото</x:v>
      </x:c>
      <x:c r="D30" s="8"/>
      <x:c r="E30" s="8"/>
      <x:c r="F30" s="8"/>
      <x:c r="G30" s="8"/>
      <x:c r="H30" s="8"/>
      <x:c r="I30" s="8"/>
      <x:c r="J30" s="22"/>
      <x:c r="K30" s="23"/>
      <x:c r="L30" s="24" t="str">
        <x:f>IF(AND(ISNUMBER(J30),J30&gt;0,IFERROR(ROUND(J30,3),-1)=J30,ISNUMBER(K30),K30&gt;0,IFERROR(INT(K30),-1)=K30),ROUND(J30*K30,3),"")</x:f>
      </x:c>
      <x:c r="M30" s="8"/>
      <x:c r="N30" s="8"/>
      <x:c r="O30" s="8"/>
      <x:c r="P30" s="25" t="str">
        <x:f>IF(COUNTA(A30:B30,D30:K30,M30:O30)=0,"",IF(A30="","Нужен код",IF((COUNTIFS('Рецепция и отдых'!$A$10:$A$49,A30)+COUNTIFS('Процедурные'!$A$10:$A$49,A30)+COUNTIFS('Влажные зоны'!$A$10:$A$49,A30)+COUNTIFS('Фитнес и студии'!$A$10:$A$49,A30)+COUNTIFS('Служебные зоны'!$A$10:$A$49,A30))&gt;1,"Повтор кода",IF(OR(B30="",D30="",E30="",F30="",G30="",H30="",I30="",M30="",N30="",O30="",NOT(AND(ISNUMBER(J30),J30&gt;0,IFERROR(ROUND(J30,3),-1)=J30,ISNUMBER(K30),K30&gt;0,IFERROR(INT(K30),-1)=K30))),"Заполнить поля","Поля заполнены"))))</x:f>
      </x:c>
    </x:row>
    <x:row r="31" ht="96" customHeight="1">
      <x:c r="A31" s="8"/>
      <x:c r="B31" s="8"/>
      <x:c r="C31" s="26" t="str">
        <x:v>Добавьте фото</x:v>
      </x:c>
      <x:c r="D31" s="8"/>
      <x:c r="E31" s="8"/>
      <x:c r="F31" s="8"/>
      <x:c r="G31" s="8"/>
      <x:c r="H31" s="8"/>
      <x:c r="I31" s="8"/>
      <x:c r="J31" s="22"/>
      <x:c r="K31" s="23"/>
      <x:c r="L31" s="24" t="str">
        <x:f>IF(AND(ISNUMBER(J31),J31&gt;0,IFERROR(ROUND(J31,3),-1)=J31,ISNUMBER(K31),K31&gt;0,IFERROR(INT(K31),-1)=K31),ROUND(J31*K31,3),"")</x:f>
      </x:c>
      <x:c r="M31" s="8"/>
      <x:c r="N31" s="8"/>
      <x:c r="O31" s="8"/>
      <x:c r="P31" s="25" t="str">
        <x:f>IF(COUNTA(A31:B31,D31:K31,M31:O31)=0,"",IF(A31="","Нужен код",IF((COUNTIFS('Рецепция и отдых'!$A$10:$A$49,A31)+COUNTIFS('Процедурные'!$A$10:$A$49,A31)+COUNTIFS('Влажные зоны'!$A$10:$A$49,A31)+COUNTIFS('Фитнес и студии'!$A$10:$A$49,A31)+COUNTIFS('Служебные зоны'!$A$10:$A$49,A31))&gt;1,"Повтор кода",IF(OR(B31="",D31="",E31="",F31="",G31="",H31="",I31="",M31="",N31="",O31="",NOT(AND(ISNUMBER(J31),J31&gt;0,IFERROR(ROUND(J31,3),-1)=J31,ISNUMBER(K31),K31&gt;0,IFERROR(INT(K31),-1)=K31))),"Заполнить поля","Поля заполнены"))))</x:f>
      </x:c>
    </x:row>
    <x:row r="32" ht="96" customHeight="1">
      <x:c r="A32" s="8"/>
      <x:c r="B32" s="8"/>
      <x:c r="C32" s="26" t="str">
        <x:v>Добавьте фото</x:v>
      </x:c>
      <x:c r="D32" s="8"/>
      <x:c r="E32" s="8"/>
      <x:c r="F32" s="8"/>
      <x:c r="G32" s="8"/>
      <x:c r="H32" s="8"/>
      <x:c r="I32" s="8"/>
      <x:c r="J32" s="22"/>
      <x:c r="K32" s="23"/>
      <x:c r="L32" s="24" t="str">
        <x:f>IF(AND(ISNUMBER(J32),J32&gt;0,IFERROR(ROUND(J32,3),-1)=J32,ISNUMBER(K32),K32&gt;0,IFERROR(INT(K32),-1)=K32),ROUND(J32*K32,3),"")</x:f>
      </x:c>
      <x:c r="M32" s="8"/>
      <x:c r="N32" s="8"/>
      <x:c r="O32" s="8"/>
      <x:c r="P32" s="25" t="str">
        <x:f>IF(COUNTA(A32:B32,D32:K32,M32:O32)=0,"",IF(A32="","Нужен код",IF((COUNTIFS('Рецепция и отдых'!$A$10:$A$49,A32)+COUNTIFS('Процедурные'!$A$10:$A$49,A32)+COUNTIFS('Влажные зоны'!$A$10:$A$49,A32)+COUNTIFS('Фитнес и студии'!$A$10:$A$49,A32)+COUNTIFS('Служебные зоны'!$A$10:$A$49,A32))&gt;1,"Повтор кода",IF(OR(B32="",D32="",E32="",F32="",G32="",H32="",I32="",M32="",N32="",O32="",NOT(AND(ISNUMBER(J32),J32&gt;0,IFERROR(ROUND(J32,3),-1)=J32,ISNUMBER(K32),K32&gt;0,IFERROR(INT(K32),-1)=K32))),"Заполнить поля","Поля заполнены"))))</x:f>
      </x:c>
    </x:row>
    <x:row r="33" ht="96" customHeight="1">
      <x:c r="A33" s="8"/>
      <x:c r="B33" s="8"/>
      <x:c r="C33" s="26" t="str">
        <x:v>Добавьте фото</x:v>
      </x:c>
      <x:c r="D33" s="8"/>
      <x:c r="E33" s="8"/>
      <x:c r="F33" s="8"/>
      <x:c r="G33" s="8"/>
      <x:c r="H33" s="8"/>
      <x:c r="I33" s="8"/>
      <x:c r="J33" s="22"/>
      <x:c r="K33" s="23"/>
      <x:c r="L33" s="24" t="str">
        <x:f>IF(AND(ISNUMBER(J33),J33&gt;0,IFERROR(ROUND(J33,3),-1)=J33,ISNUMBER(K33),K33&gt;0,IFERROR(INT(K33),-1)=K33),ROUND(J33*K33,3),"")</x:f>
      </x:c>
      <x:c r="M33" s="8"/>
      <x:c r="N33" s="8"/>
      <x:c r="O33" s="8"/>
      <x:c r="P33" s="25" t="str">
        <x:f>IF(COUNTA(A33:B33,D33:K33,M33:O33)=0,"",IF(A33="","Нужен код",IF((COUNTIFS('Рецепция и отдых'!$A$10:$A$49,A33)+COUNTIFS('Процедурные'!$A$10:$A$49,A33)+COUNTIFS('Влажные зоны'!$A$10:$A$49,A33)+COUNTIFS('Фитнес и студии'!$A$10:$A$49,A33)+COUNTIFS('Служебные зоны'!$A$10:$A$49,A33))&gt;1,"Повтор кода",IF(OR(B33="",D33="",E33="",F33="",G33="",H33="",I33="",M33="",N33="",O33="",NOT(AND(ISNUMBER(J33),J33&gt;0,IFERROR(ROUND(J33,3),-1)=J33,ISNUMBER(K33),K33&gt;0,IFERROR(INT(K33),-1)=K33))),"Заполнить поля","Поля заполнены"))))</x:f>
      </x:c>
    </x:row>
    <x:row r="34" ht="96" customHeight="1">
      <x:c r="A34" s="8"/>
      <x:c r="B34" s="8"/>
      <x:c r="C34" s="26" t="str">
        <x:v>Добавьте фото</x:v>
      </x:c>
      <x:c r="D34" s="8"/>
      <x:c r="E34" s="8"/>
      <x:c r="F34" s="8"/>
      <x:c r="G34" s="8"/>
      <x:c r="H34" s="8"/>
      <x:c r="I34" s="8"/>
      <x:c r="J34" s="22"/>
      <x:c r="K34" s="23"/>
      <x:c r="L34" s="24" t="str">
        <x:f>IF(AND(ISNUMBER(J34),J34&gt;0,IFERROR(ROUND(J34,3),-1)=J34,ISNUMBER(K34),K34&gt;0,IFERROR(INT(K34),-1)=K34),ROUND(J34*K34,3),"")</x:f>
      </x:c>
      <x:c r="M34" s="8"/>
      <x:c r="N34" s="8"/>
      <x:c r="O34" s="8"/>
      <x:c r="P34" s="25" t="str">
        <x:f>IF(COUNTA(A34:B34,D34:K34,M34:O34)=0,"",IF(A34="","Нужен код",IF((COUNTIFS('Рецепция и отдых'!$A$10:$A$49,A34)+COUNTIFS('Процедурные'!$A$10:$A$49,A34)+COUNTIFS('Влажные зоны'!$A$10:$A$49,A34)+COUNTIFS('Фитнес и студии'!$A$10:$A$49,A34)+COUNTIFS('Служебные зоны'!$A$10:$A$49,A34))&gt;1,"Повтор кода",IF(OR(B34="",D34="",E34="",F34="",G34="",H34="",I34="",M34="",N34="",O34="",NOT(AND(ISNUMBER(J34),J34&gt;0,IFERROR(ROUND(J34,3),-1)=J34,ISNUMBER(K34),K34&gt;0,IFERROR(INT(K34),-1)=K34))),"Заполнить поля","Поля заполнены"))))</x:f>
      </x:c>
    </x:row>
    <x:row r="35" ht="96" customHeight="1">
      <x:c r="A35" s="8"/>
      <x:c r="B35" s="8"/>
      <x:c r="C35" s="26" t="str">
        <x:v>Добавьте фото</x:v>
      </x:c>
      <x:c r="D35" s="8"/>
      <x:c r="E35" s="8"/>
      <x:c r="F35" s="8"/>
      <x:c r="G35" s="8"/>
      <x:c r="H35" s="8"/>
      <x:c r="I35" s="8"/>
      <x:c r="J35" s="22"/>
      <x:c r="K35" s="23"/>
      <x:c r="L35" s="24" t="str">
        <x:f>IF(AND(ISNUMBER(J35),J35&gt;0,IFERROR(ROUND(J35,3),-1)=J35,ISNUMBER(K35),K35&gt;0,IFERROR(INT(K35),-1)=K35),ROUND(J35*K35,3),"")</x:f>
      </x:c>
      <x:c r="M35" s="8"/>
      <x:c r="N35" s="8"/>
      <x:c r="O35" s="8"/>
      <x:c r="P35" s="25" t="str">
        <x:f>IF(COUNTA(A35:B35,D35:K35,M35:O35)=0,"",IF(A35="","Нужен код",IF((COUNTIFS('Рецепция и отдых'!$A$10:$A$49,A35)+COUNTIFS('Процедурные'!$A$10:$A$49,A35)+COUNTIFS('Влажные зоны'!$A$10:$A$49,A35)+COUNTIFS('Фитнес и студии'!$A$10:$A$49,A35)+COUNTIFS('Служебные зоны'!$A$10:$A$49,A35))&gt;1,"Повтор кода",IF(OR(B35="",D35="",E35="",F35="",G35="",H35="",I35="",M35="",N35="",O35="",NOT(AND(ISNUMBER(J35),J35&gt;0,IFERROR(ROUND(J35,3),-1)=J35,ISNUMBER(K35),K35&gt;0,IFERROR(INT(K35),-1)=K35))),"Заполнить поля","Поля заполнены"))))</x:f>
      </x:c>
    </x:row>
    <x:row r="36" ht="96" customHeight="1">
      <x:c r="A36" s="8"/>
      <x:c r="B36" s="8"/>
      <x:c r="C36" s="26" t="str">
        <x:v>Добавьте фото</x:v>
      </x:c>
      <x:c r="D36" s="8"/>
      <x:c r="E36" s="8"/>
      <x:c r="F36" s="8"/>
      <x:c r="G36" s="8"/>
      <x:c r="H36" s="8"/>
      <x:c r="I36" s="8"/>
      <x:c r="J36" s="22"/>
      <x:c r="K36" s="23"/>
      <x:c r="L36" s="24" t="str">
        <x:f>IF(AND(ISNUMBER(J36),J36&gt;0,IFERROR(ROUND(J36,3),-1)=J36,ISNUMBER(K36),K36&gt;0,IFERROR(INT(K36),-1)=K36),ROUND(J36*K36,3),"")</x:f>
      </x:c>
      <x:c r="M36" s="8"/>
      <x:c r="N36" s="8"/>
      <x:c r="O36" s="8"/>
      <x:c r="P36" s="25" t="str">
        <x:f>IF(COUNTA(A36:B36,D36:K36,M36:O36)=0,"",IF(A36="","Нужен код",IF((COUNTIFS('Рецепция и отдых'!$A$10:$A$49,A36)+COUNTIFS('Процедурные'!$A$10:$A$49,A36)+COUNTIFS('Влажные зоны'!$A$10:$A$49,A36)+COUNTIFS('Фитнес и студии'!$A$10:$A$49,A36)+COUNTIFS('Служебные зоны'!$A$10:$A$49,A36))&gt;1,"Повтор кода",IF(OR(B36="",D36="",E36="",F36="",G36="",H36="",I36="",M36="",N36="",O36="",NOT(AND(ISNUMBER(J36),J36&gt;0,IFERROR(ROUND(J36,3),-1)=J36,ISNUMBER(K36),K36&gt;0,IFERROR(INT(K36),-1)=K36))),"Заполнить поля","Поля заполнены"))))</x:f>
      </x:c>
    </x:row>
    <x:row r="37" ht="96" customHeight="1">
      <x:c r="A37" s="8"/>
      <x:c r="B37" s="8"/>
      <x:c r="C37" s="26" t="str">
        <x:v>Добавьте фото</x:v>
      </x:c>
      <x:c r="D37" s="8"/>
      <x:c r="E37" s="8"/>
      <x:c r="F37" s="8"/>
      <x:c r="G37" s="8"/>
      <x:c r="H37" s="8"/>
      <x:c r="I37" s="8"/>
      <x:c r="J37" s="22"/>
      <x:c r="K37" s="23"/>
      <x:c r="L37" s="24" t="str">
        <x:f>IF(AND(ISNUMBER(J37),J37&gt;0,IFERROR(ROUND(J37,3),-1)=J37,ISNUMBER(K37),K37&gt;0,IFERROR(INT(K37),-1)=K37),ROUND(J37*K37,3),"")</x:f>
      </x:c>
      <x:c r="M37" s="8"/>
      <x:c r="N37" s="8"/>
      <x:c r="O37" s="8"/>
      <x:c r="P37" s="25" t="str">
        <x:f>IF(COUNTA(A37:B37,D37:K37,M37:O37)=0,"",IF(A37="","Нужен код",IF((COUNTIFS('Рецепция и отдых'!$A$10:$A$49,A37)+COUNTIFS('Процедурные'!$A$10:$A$49,A37)+COUNTIFS('Влажные зоны'!$A$10:$A$49,A37)+COUNTIFS('Фитнес и студии'!$A$10:$A$49,A37)+COUNTIFS('Служебные зоны'!$A$10:$A$49,A37))&gt;1,"Повтор кода",IF(OR(B37="",D37="",E37="",F37="",G37="",H37="",I37="",M37="",N37="",O37="",NOT(AND(ISNUMBER(J37),J37&gt;0,IFERROR(ROUND(J37,3),-1)=J37,ISNUMBER(K37),K37&gt;0,IFERROR(INT(K37),-1)=K37))),"Заполнить поля","Поля заполнены"))))</x:f>
      </x:c>
    </x:row>
    <x:row r="38" ht="96" customHeight="1">
      <x:c r="A38" s="8"/>
      <x:c r="B38" s="8"/>
      <x:c r="C38" s="26" t="str">
        <x:v>Добавьте фото</x:v>
      </x:c>
      <x:c r="D38" s="8"/>
      <x:c r="E38" s="8"/>
      <x:c r="F38" s="8"/>
      <x:c r="G38" s="8"/>
      <x:c r="H38" s="8"/>
      <x:c r="I38" s="8"/>
      <x:c r="J38" s="22"/>
      <x:c r="K38" s="23"/>
      <x:c r="L38" s="24" t="str">
        <x:f>IF(AND(ISNUMBER(J38),J38&gt;0,IFERROR(ROUND(J38,3),-1)=J38,ISNUMBER(K38),K38&gt;0,IFERROR(INT(K38),-1)=K38),ROUND(J38*K38,3),"")</x:f>
      </x:c>
      <x:c r="M38" s="8"/>
      <x:c r="N38" s="8"/>
      <x:c r="O38" s="8"/>
      <x:c r="P38" s="25" t="str">
        <x:f>IF(COUNTA(A38:B38,D38:K38,M38:O38)=0,"",IF(A38="","Нужен код",IF((COUNTIFS('Рецепция и отдых'!$A$10:$A$49,A38)+COUNTIFS('Процедурные'!$A$10:$A$49,A38)+COUNTIFS('Влажные зоны'!$A$10:$A$49,A38)+COUNTIFS('Фитнес и студии'!$A$10:$A$49,A38)+COUNTIFS('Служебные зоны'!$A$10:$A$49,A38))&gt;1,"Повтор кода",IF(OR(B38="",D38="",E38="",F38="",G38="",H38="",I38="",M38="",N38="",O38="",NOT(AND(ISNUMBER(J38),J38&gt;0,IFERROR(ROUND(J38,3),-1)=J38,ISNUMBER(K38),K38&gt;0,IFERROR(INT(K38),-1)=K38))),"Заполнить поля","Поля заполнены"))))</x:f>
      </x:c>
    </x:row>
    <x:row r="39" ht="96" customHeight="1">
      <x:c r="A39" s="8"/>
      <x:c r="B39" s="8"/>
      <x:c r="C39" s="26" t="str">
        <x:v>Добавьте фото</x:v>
      </x:c>
      <x:c r="D39" s="8"/>
      <x:c r="E39" s="8"/>
      <x:c r="F39" s="8"/>
      <x:c r="G39" s="8"/>
      <x:c r="H39" s="8"/>
      <x:c r="I39" s="8"/>
      <x:c r="J39" s="22"/>
      <x:c r="K39" s="23"/>
      <x:c r="L39" s="24" t="str">
        <x:f>IF(AND(ISNUMBER(J39),J39&gt;0,IFERROR(ROUND(J39,3),-1)=J39,ISNUMBER(K39),K39&gt;0,IFERROR(INT(K39),-1)=K39),ROUND(J39*K39,3),"")</x:f>
      </x:c>
      <x:c r="M39" s="8"/>
      <x:c r="N39" s="8"/>
      <x:c r="O39" s="8"/>
      <x:c r="P39" s="25" t="str">
        <x:f>IF(COUNTA(A39:B39,D39:K39,M39:O39)=0,"",IF(A39="","Нужен код",IF((COUNTIFS('Рецепция и отдых'!$A$10:$A$49,A39)+COUNTIFS('Процедурные'!$A$10:$A$49,A39)+COUNTIFS('Влажные зоны'!$A$10:$A$49,A39)+COUNTIFS('Фитнес и студии'!$A$10:$A$49,A39)+COUNTIFS('Служебные зоны'!$A$10:$A$49,A39))&gt;1,"Повтор кода",IF(OR(B39="",D39="",E39="",F39="",G39="",H39="",I39="",M39="",N39="",O39="",NOT(AND(ISNUMBER(J39),J39&gt;0,IFERROR(ROUND(J39,3),-1)=J39,ISNUMBER(K39),K39&gt;0,IFERROR(INT(K39),-1)=K39))),"Заполнить поля","Поля заполнены"))))</x:f>
      </x:c>
    </x:row>
    <x:row r="40" ht="96" customHeight="1">
      <x:c r="A40" s="8"/>
      <x:c r="B40" s="8"/>
      <x:c r="C40" s="26" t="str">
        <x:v>Добавьте фото</x:v>
      </x:c>
      <x:c r="D40" s="8"/>
      <x:c r="E40" s="8"/>
      <x:c r="F40" s="8"/>
      <x:c r="G40" s="8"/>
      <x:c r="H40" s="8"/>
      <x:c r="I40" s="8"/>
      <x:c r="J40" s="22"/>
      <x:c r="K40" s="23"/>
      <x:c r="L40" s="24" t="str">
        <x:f>IF(AND(ISNUMBER(J40),J40&gt;0,IFERROR(ROUND(J40,3),-1)=J40,ISNUMBER(K40),K40&gt;0,IFERROR(INT(K40),-1)=K40),ROUND(J40*K40,3),"")</x:f>
      </x:c>
      <x:c r="M40" s="8"/>
      <x:c r="N40" s="8"/>
      <x:c r="O40" s="8"/>
      <x:c r="P40" s="25" t="str">
        <x:f>IF(COUNTA(A40:B40,D40:K40,M40:O40)=0,"",IF(A40="","Нужен код",IF((COUNTIFS('Рецепция и отдых'!$A$10:$A$49,A40)+COUNTIFS('Процедурные'!$A$10:$A$49,A40)+COUNTIFS('Влажные зоны'!$A$10:$A$49,A40)+COUNTIFS('Фитнес и студии'!$A$10:$A$49,A40)+COUNTIFS('Служебные зоны'!$A$10:$A$49,A40))&gt;1,"Повтор кода",IF(OR(B40="",D40="",E40="",F40="",G40="",H40="",I40="",M40="",N40="",O40="",NOT(AND(ISNUMBER(J40),J40&gt;0,IFERROR(ROUND(J40,3),-1)=J40,ISNUMBER(K40),K40&gt;0,IFERROR(INT(K40),-1)=K40))),"Заполнить поля","Поля заполнены"))))</x:f>
      </x:c>
    </x:row>
    <x:row r="41" ht="96" customHeight="1">
      <x:c r="A41" s="8"/>
      <x:c r="B41" s="8"/>
      <x:c r="C41" s="26" t="str">
        <x:v>Добавьте фото</x:v>
      </x:c>
      <x:c r="D41" s="8"/>
      <x:c r="E41" s="8"/>
      <x:c r="F41" s="8"/>
      <x:c r="G41" s="8"/>
      <x:c r="H41" s="8"/>
      <x:c r="I41" s="8"/>
      <x:c r="J41" s="22"/>
      <x:c r="K41" s="23"/>
      <x:c r="L41" s="24" t="str">
        <x:f>IF(AND(ISNUMBER(J41),J41&gt;0,IFERROR(ROUND(J41,3),-1)=J41,ISNUMBER(K41),K41&gt;0,IFERROR(INT(K41),-1)=K41),ROUND(J41*K41,3),"")</x:f>
      </x:c>
      <x:c r="M41" s="8"/>
      <x:c r="N41" s="8"/>
      <x:c r="O41" s="8"/>
      <x:c r="P41" s="25" t="str">
        <x:f>IF(COUNTA(A41:B41,D41:K41,M41:O41)=0,"",IF(A41="","Нужен код",IF((COUNTIFS('Рецепция и отдых'!$A$10:$A$49,A41)+COUNTIFS('Процедурные'!$A$10:$A$49,A41)+COUNTIFS('Влажные зоны'!$A$10:$A$49,A41)+COUNTIFS('Фитнес и студии'!$A$10:$A$49,A41)+COUNTIFS('Служебные зоны'!$A$10:$A$49,A41))&gt;1,"Повтор кода",IF(OR(B41="",D41="",E41="",F41="",G41="",H41="",I41="",M41="",N41="",O41="",NOT(AND(ISNUMBER(J41),J41&gt;0,IFERROR(ROUND(J41,3),-1)=J41,ISNUMBER(K41),K41&gt;0,IFERROR(INT(K41),-1)=K41))),"Заполнить поля","Поля заполнены"))))</x:f>
      </x:c>
    </x:row>
    <x:row r="42" ht="96" customHeight="1">
      <x:c r="A42" s="8"/>
      <x:c r="B42" s="8"/>
      <x:c r="C42" s="26" t="str">
        <x:v>Добавьте фото</x:v>
      </x:c>
      <x:c r="D42" s="8"/>
      <x:c r="E42" s="8"/>
      <x:c r="F42" s="8"/>
      <x:c r="G42" s="8"/>
      <x:c r="H42" s="8"/>
      <x:c r="I42" s="8"/>
      <x:c r="J42" s="22"/>
      <x:c r="K42" s="23"/>
      <x:c r="L42" s="24" t="str">
        <x:f>IF(AND(ISNUMBER(J42),J42&gt;0,IFERROR(ROUND(J42,3),-1)=J42,ISNUMBER(K42),K42&gt;0,IFERROR(INT(K42),-1)=K42),ROUND(J42*K42,3),"")</x:f>
      </x:c>
      <x:c r="M42" s="8"/>
      <x:c r="N42" s="8"/>
      <x:c r="O42" s="8"/>
      <x:c r="P42" s="25" t="str">
        <x:f>IF(COUNTA(A42:B42,D42:K42,M42:O42)=0,"",IF(A42="","Нужен код",IF((COUNTIFS('Рецепция и отдых'!$A$10:$A$49,A42)+COUNTIFS('Процедурные'!$A$10:$A$49,A42)+COUNTIFS('Влажные зоны'!$A$10:$A$49,A42)+COUNTIFS('Фитнес и студии'!$A$10:$A$49,A42)+COUNTIFS('Служебные зоны'!$A$10:$A$49,A42))&gt;1,"Повтор кода",IF(OR(B42="",D42="",E42="",F42="",G42="",H42="",I42="",M42="",N42="",O42="",NOT(AND(ISNUMBER(J42),J42&gt;0,IFERROR(ROUND(J42,3),-1)=J42,ISNUMBER(K42),K42&gt;0,IFERROR(INT(K42),-1)=K42))),"Заполнить поля","Поля заполнены"))))</x:f>
      </x:c>
    </x:row>
    <x:row r="43" ht="96" customHeight="1">
      <x:c r="A43" s="8"/>
      <x:c r="B43" s="8"/>
      <x:c r="C43" s="26" t="str">
        <x:v>Добавьте фото</x:v>
      </x:c>
      <x:c r="D43" s="8"/>
      <x:c r="E43" s="8"/>
      <x:c r="F43" s="8"/>
      <x:c r="G43" s="8"/>
      <x:c r="H43" s="8"/>
      <x:c r="I43" s="8"/>
      <x:c r="J43" s="22"/>
      <x:c r="K43" s="23"/>
      <x:c r="L43" s="24" t="str">
        <x:f>IF(AND(ISNUMBER(J43),J43&gt;0,IFERROR(ROUND(J43,3),-1)=J43,ISNUMBER(K43),K43&gt;0,IFERROR(INT(K43),-1)=K43),ROUND(J43*K43,3),"")</x:f>
      </x:c>
      <x:c r="M43" s="8"/>
      <x:c r="N43" s="8"/>
      <x:c r="O43" s="8"/>
      <x:c r="P43" s="25" t="str">
        <x:f>IF(COUNTA(A43:B43,D43:K43,M43:O43)=0,"",IF(A43="","Нужен код",IF((COUNTIFS('Рецепция и отдых'!$A$10:$A$49,A43)+COUNTIFS('Процедурные'!$A$10:$A$49,A43)+COUNTIFS('Влажные зоны'!$A$10:$A$49,A43)+COUNTIFS('Фитнес и студии'!$A$10:$A$49,A43)+COUNTIFS('Служебные зоны'!$A$10:$A$49,A43))&gt;1,"Повтор кода",IF(OR(B43="",D43="",E43="",F43="",G43="",H43="",I43="",M43="",N43="",O43="",NOT(AND(ISNUMBER(J43),J43&gt;0,IFERROR(ROUND(J43,3),-1)=J43,ISNUMBER(K43),K43&gt;0,IFERROR(INT(K43),-1)=K43))),"Заполнить поля","Поля заполнены"))))</x:f>
      </x:c>
    </x:row>
    <x:row r="44" ht="96" customHeight="1">
      <x:c r="A44" s="8"/>
      <x:c r="B44" s="8"/>
      <x:c r="C44" s="26" t="str">
        <x:v>Добавьте фото</x:v>
      </x:c>
      <x:c r="D44" s="8"/>
      <x:c r="E44" s="8"/>
      <x:c r="F44" s="8"/>
      <x:c r="G44" s="8"/>
      <x:c r="H44" s="8"/>
      <x:c r="I44" s="8"/>
      <x:c r="J44" s="22"/>
      <x:c r="K44" s="23"/>
      <x:c r="L44" s="24" t="str">
        <x:f>IF(AND(ISNUMBER(J44),J44&gt;0,IFERROR(ROUND(J44,3),-1)=J44,ISNUMBER(K44),K44&gt;0,IFERROR(INT(K44),-1)=K44),ROUND(J44*K44,3),"")</x:f>
      </x:c>
      <x:c r="M44" s="8"/>
      <x:c r="N44" s="8"/>
      <x:c r="O44" s="8"/>
      <x:c r="P44" s="25" t="str">
        <x:f>IF(COUNTA(A44:B44,D44:K44,M44:O44)=0,"",IF(A44="","Нужен код",IF((COUNTIFS('Рецепция и отдых'!$A$10:$A$49,A44)+COUNTIFS('Процедурные'!$A$10:$A$49,A44)+COUNTIFS('Влажные зоны'!$A$10:$A$49,A44)+COUNTIFS('Фитнес и студии'!$A$10:$A$49,A44)+COUNTIFS('Служебные зоны'!$A$10:$A$49,A44))&gt;1,"Повтор кода",IF(OR(B44="",D44="",E44="",F44="",G44="",H44="",I44="",M44="",N44="",O44="",NOT(AND(ISNUMBER(J44),J44&gt;0,IFERROR(ROUND(J44,3),-1)=J44,ISNUMBER(K44),K44&gt;0,IFERROR(INT(K44),-1)=K44))),"Заполнить поля","Поля заполнены"))))</x:f>
      </x:c>
    </x:row>
    <x:row r="45" ht="96" customHeight="1">
      <x:c r="A45" s="8"/>
      <x:c r="B45" s="8"/>
      <x:c r="C45" s="26" t="str">
        <x:v>Добавьте фото</x:v>
      </x:c>
      <x:c r="D45" s="8"/>
      <x:c r="E45" s="8"/>
      <x:c r="F45" s="8"/>
      <x:c r="G45" s="8"/>
      <x:c r="H45" s="8"/>
      <x:c r="I45" s="8"/>
      <x:c r="J45" s="22"/>
      <x:c r="K45" s="23"/>
      <x:c r="L45" s="24" t="str">
        <x:f>IF(AND(ISNUMBER(J45),J45&gt;0,IFERROR(ROUND(J45,3),-1)=J45,ISNUMBER(K45),K45&gt;0,IFERROR(INT(K45),-1)=K45),ROUND(J45*K45,3),"")</x:f>
      </x:c>
      <x:c r="M45" s="8"/>
      <x:c r="N45" s="8"/>
      <x:c r="O45" s="8"/>
      <x:c r="P45" s="25" t="str">
        <x:f>IF(COUNTA(A45:B45,D45:K45,M45:O45)=0,"",IF(A45="","Нужен код",IF((COUNTIFS('Рецепция и отдых'!$A$10:$A$49,A45)+COUNTIFS('Процедурные'!$A$10:$A$49,A45)+COUNTIFS('Влажные зоны'!$A$10:$A$49,A45)+COUNTIFS('Фитнес и студии'!$A$10:$A$49,A45)+COUNTIFS('Служебные зоны'!$A$10:$A$49,A45))&gt;1,"Повтор кода",IF(OR(B45="",D45="",E45="",F45="",G45="",H45="",I45="",M45="",N45="",O45="",NOT(AND(ISNUMBER(J45),J45&gt;0,IFERROR(ROUND(J45,3),-1)=J45,ISNUMBER(K45),K45&gt;0,IFERROR(INT(K45),-1)=K45))),"Заполнить поля","Поля заполнены"))))</x:f>
      </x:c>
    </x:row>
    <x:row r="46" ht="96" customHeight="1">
      <x:c r="A46" s="8"/>
      <x:c r="B46" s="8"/>
      <x:c r="C46" s="26" t="str">
        <x:v>Добавьте фото</x:v>
      </x:c>
      <x:c r="D46" s="8"/>
      <x:c r="E46" s="8"/>
      <x:c r="F46" s="8"/>
      <x:c r="G46" s="8"/>
      <x:c r="H46" s="8"/>
      <x:c r="I46" s="8"/>
      <x:c r="J46" s="22"/>
      <x:c r="K46" s="23"/>
      <x:c r="L46" s="24" t="str">
        <x:f>IF(AND(ISNUMBER(J46),J46&gt;0,IFERROR(ROUND(J46,3),-1)=J46,ISNUMBER(K46),K46&gt;0,IFERROR(INT(K46),-1)=K46),ROUND(J46*K46,3),"")</x:f>
      </x:c>
      <x:c r="M46" s="8"/>
      <x:c r="N46" s="8"/>
      <x:c r="O46" s="8"/>
      <x:c r="P46" s="25" t="str">
        <x:f>IF(COUNTA(A46:B46,D46:K46,M46:O46)=0,"",IF(A46="","Нужен код",IF((COUNTIFS('Рецепция и отдых'!$A$10:$A$49,A46)+COUNTIFS('Процедурные'!$A$10:$A$49,A46)+COUNTIFS('Влажные зоны'!$A$10:$A$49,A46)+COUNTIFS('Фитнес и студии'!$A$10:$A$49,A46)+COUNTIFS('Служебные зоны'!$A$10:$A$49,A46))&gt;1,"Повтор кода",IF(OR(B46="",D46="",E46="",F46="",G46="",H46="",I46="",M46="",N46="",O46="",NOT(AND(ISNUMBER(J46),J46&gt;0,IFERROR(ROUND(J46,3),-1)=J46,ISNUMBER(K46),K46&gt;0,IFERROR(INT(K46),-1)=K46))),"Заполнить поля","Поля заполнены"))))</x:f>
      </x:c>
    </x:row>
    <x:row r="47" ht="96" customHeight="1">
      <x:c r="A47" s="8"/>
      <x:c r="B47" s="8"/>
      <x:c r="C47" s="26" t="str">
        <x:v>Добавьте фото</x:v>
      </x:c>
      <x:c r="D47" s="8"/>
      <x:c r="E47" s="8"/>
      <x:c r="F47" s="8"/>
      <x:c r="G47" s="8"/>
      <x:c r="H47" s="8"/>
      <x:c r="I47" s="8"/>
      <x:c r="J47" s="22"/>
      <x:c r="K47" s="23"/>
      <x:c r="L47" s="24" t="str">
        <x:f>IF(AND(ISNUMBER(J47),J47&gt;0,IFERROR(ROUND(J47,3),-1)=J47,ISNUMBER(K47),K47&gt;0,IFERROR(INT(K47),-1)=K47),ROUND(J47*K47,3),"")</x:f>
      </x:c>
      <x:c r="M47" s="8"/>
      <x:c r="N47" s="8"/>
      <x:c r="O47" s="8"/>
      <x:c r="P47" s="25" t="str">
        <x:f>IF(COUNTA(A47:B47,D47:K47,M47:O47)=0,"",IF(A47="","Нужен код",IF((COUNTIFS('Рецепция и отдых'!$A$10:$A$49,A47)+COUNTIFS('Процедурные'!$A$10:$A$49,A47)+COUNTIFS('Влажные зоны'!$A$10:$A$49,A47)+COUNTIFS('Фитнес и студии'!$A$10:$A$49,A47)+COUNTIFS('Служебные зоны'!$A$10:$A$49,A47))&gt;1,"Повтор кода",IF(OR(B47="",D47="",E47="",F47="",G47="",H47="",I47="",M47="",N47="",O47="",NOT(AND(ISNUMBER(J47),J47&gt;0,IFERROR(ROUND(J47,3),-1)=J47,ISNUMBER(K47),K47&gt;0,IFERROR(INT(K47),-1)=K47))),"Заполнить поля","Поля заполнены"))))</x:f>
      </x:c>
    </x:row>
    <x:row r="48" ht="96" customHeight="1">
      <x:c r="A48" s="8"/>
      <x:c r="B48" s="8"/>
      <x:c r="C48" s="26" t="str">
        <x:v>Добавьте фото</x:v>
      </x:c>
      <x:c r="D48" s="8"/>
      <x:c r="E48" s="8"/>
      <x:c r="F48" s="8"/>
      <x:c r="G48" s="8"/>
      <x:c r="H48" s="8"/>
      <x:c r="I48" s="8"/>
      <x:c r="J48" s="22"/>
      <x:c r="K48" s="23"/>
      <x:c r="L48" s="24" t="str">
        <x:f>IF(AND(ISNUMBER(J48),J48&gt;0,IFERROR(ROUND(J48,3),-1)=J48,ISNUMBER(K48),K48&gt;0,IFERROR(INT(K48),-1)=K48),ROUND(J48*K48,3),"")</x:f>
      </x:c>
      <x:c r="M48" s="8"/>
      <x:c r="N48" s="8"/>
      <x:c r="O48" s="8"/>
      <x:c r="P48" s="25" t="str">
        <x:f>IF(COUNTA(A48:B48,D48:K48,M48:O48)=0,"",IF(A48="","Нужен код",IF((COUNTIFS('Рецепция и отдых'!$A$10:$A$49,A48)+COUNTIFS('Процедурные'!$A$10:$A$49,A48)+COUNTIFS('Влажные зоны'!$A$10:$A$49,A48)+COUNTIFS('Фитнес и студии'!$A$10:$A$49,A48)+COUNTIFS('Служебные зоны'!$A$10:$A$49,A48))&gt;1,"Повтор кода",IF(OR(B48="",D48="",E48="",F48="",G48="",H48="",I48="",M48="",N48="",O48="",NOT(AND(ISNUMBER(J48),J48&gt;0,IFERROR(ROUND(J48,3),-1)=J48,ISNUMBER(K48),K48&gt;0,IFERROR(INT(K48),-1)=K48))),"Заполнить поля","Поля заполнены"))))</x:f>
      </x:c>
    </x:row>
    <x:row r="49" ht="96" customHeight="1">
      <x:c r="A49" s="8"/>
      <x:c r="B49" s="8"/>
      <x:c r="C49" s="26" t="str">
        <x:v>Добавьте фото</x:v>
      </x:c>
      <x:c r="D49" s="8"/>
      <x:c r="E49" s="8"/>
      <x:c r="F49" s="8"/>
      <x:c r="G49" s="8"/>
      <x:c r="H49" s="8"/>
      <x:c r="I49" s="8"/>
      <x:c r="J49" s="22"/>
      <x:c r="K49" s="23"/>
      <x:c r="L49" s="24" t="str">
        <x:f>IF(AND(ISNUMBER(J49),J49&gt;0,IFERROR(ROUND(J49,3),-1)=J49,ISNUMBER(K49),K49&gt;0,IFERROR(INT(K49),-1)=K49),ROUND(J49*K49,3),"")</x:f>
      </x:c>
      <x:c r="M49" s="8"/>
      <x:c r="N49" s="8"/>
      <x:c r="O49" s="8"/>
      <x:c r="P49" s="25" t="str">
        <x:f>IF(COUNTA(A49:B49,D49:K49,M49:O49)=0,"",IF(A49="","Нужен код",IF((COUNTIFS('Рецепция и отдых'!$A$10:$A$49,A49)+COUNTIFS('Процедурные'!$A$10:$A$49,A49)+COUNTIFS('Влажные зоны'!$A$10:$A$49,A49)+COUNTIFS('Фитнес и студии'!$A$10:$A$49,A49)+COUNTIFS('Служебные зоны'!$A$10:$A$49,A49))&gt;1,"Повтор кода",IF(OR(B49="",D49="",E49="",F49="",G49="",H49="",I49="",M49="",N49="",O49="",NOT(AND(ISNUMBER(J49),J49&gt;0,IFERROR(ROUND(J49,3),-1)=J49,ISNUMBER(K49),K49&gt;0,IFERROR(INT(K49),-1)=K49))),"Заполнить поля","Поля заполнены"))))</x:f>
      </x:c>
    </x:row>
    <x:row r="50" ht="24" customHeight="1">
      <x:c r="A50" s="3"/>
      <x:c r="B50" s="3"/>
      <x:c r="C50" s="3"/>
      <x:c r="D50" s="3"/>
      <x:c r="E50" s="3"/>
      <x:c r="F50" s="3"/>
      <x:c r="G50" s="3"/>
      <x:c r="H50" s="3"/>
      <x:c r="I50" s="3"/>
      <x:c r="J50" s="3"/>
      <x:c r="K50" s="3"/>
      <x:c r="L50" s="3"/>
      <x:c r="M50" s="3"/>
      <x:c r="N50" s="3"/>
      <x:c r="O50" s="3"/>
      <x:c r="P50" s="3"/>
    </x:row>
    <x:row r="51" ht="24" customHeight="1">
      <x:c r="A51" s="3"/>
      <x:c r="B51" s="3"/>
      <x:c r="C51" s="3"/>
      <x:c r="D51" s="3"/>
      <x:c r="E51" s="3"/>
      <x:c r="F51" s="3"/>
      <x:c r="G51" s="3"/>
      <x:c r="H51" s="3"/>
      <x:c r="I51" s="3"/>
      <x:c r="J51" s="3"/>
      <x:c r="K51" s="3"/>
      <x:c r="L51" s="3"/>
      <x:c r="M51" s="3"/>
      <x:c r="N51" s="3"/>
      <x:c r="O51" s="3"/>
      <x:c r="P51" s="3"/>
    </x:row>
    <x:row r="52" ht="24" customHeight="1">
      <x:c r="A52" s="3"/>
      <x:c r="B52" s="3"/>
      <x:c r="C52" s="3"/>
      <x:c r="D52" s="3"/>
      <x:c r="E52" s="3"/>
      <x:c r="F52" s="3"/>
      <x:c r="G52" s="3"/>
      <x:c r="H52" s="3"/>
      <x:c r="I52" s="3"/>
      <x:c r="J52" s="3"/>
      <x:c r="K52" s="3"/>
      <x:c r="L52" s="3"/>
      <x:c r="M52" s="3"/>
      <x:c r="N52" s="3"/>
      <x:c r="O52" s="3"/>
      <x:c r="P52" s="3"/>
    </x:row>
    <x:row r="53" ht="30" customHeight="1">
      <x:c r="A53" s="3" t="str">
        <x:v>Фото иллюстрирует товар; согласованная спецификация и образец определяют исполнение. Статус полей не означает технического утверждения.</x:v>
      </x:c>
      <x:c r="B53" s="3"/>
      <x:c r="C53" s="3"/>
      <x:c r="D53" s="3"/>
      <x:c r="E53" s="3"/>
      <x:c r="F53" s="3"/>
      <x:c r="G53" s="3"/>
      <x:c r="H53" s="3"/>
      <x:c r="I53" s="3"/>
      <x:c r="J53" s="3"/>
      <x:c r="K53" s="3"/>
      <x:c r="L53" s="3"/>
      <x:c r="M53" s="3"/>
      <x:c r="N53" s="3"/>
      <x:c r="O53" s="3"/>
      <x:c r="P53" s="3"/>
    </x:row>
  </x:sheetData>
  <x:autoFilter ref="A9:P49"/>
  <x:mergeCells>
    <x:mergeCell ref="D2:P3"/>
    <x:mergeCell ref="D4:P4"/>
    <x:mergeCell ref="A6:B6"/>
    <x:mergeCell ref="A7:B7"/>
    <x:mergeCell ref="J6:P6"/>
    <x:mergeCell ref="A8:P8"/>
    <x:mergeCell ref="A53:P53"/>
  </x:mergeCells>
  <x:conditionalFormatting sqref="P10:P49">
    <x:cfRule type="expression" dxfId="4" priority="1">
      <x:formula>AND($P10&lt;&gt;"",$P10&lt;&gt;"Поля заполнены")</x:formula>
    </x:cfRule>
  </x:conditionalFormatting>
  <x:dataValidations count="6">
    <x:dataValidation type="list" sqref="D10:D49" showErrorMessage="1" errorStyle="stop" allowBlank="1" errorTitle="Проверьте ввод" error="Выберите значение списка. Количество: 3 знака; помещения: целое &gt;0; цена: 2 знака.">
      <x:formula1>EDECO_Categories</x:formula1>
    </x:dataValidation>
    <x:dataValidation type="list" sqref="I10:I49" showErrorMessage="1" errorStyle="stop" allowBlank="1" errorTitle="Проверьте ввод" error="Выберите значение списка. Количество: 3 знака; помещения: целое &gt;0; цена: 2 знака.">
      <x:formula1>"шт.,компл.,м,м²,м³,кг,л,пара"</x:formula1>
    </x:dataValidation>
    <x:dataValidation type="list" sqref="N10:N49" showErrorMessage="1" errorStyle="stop" allowBlank="1" errorTitle="Проверьте ввод" error="Выберите значение списка. Количество: 3 знака; помещения: целое &gt;0; цена: 2 знака.">
      <x:formula1>"Нужен,Не нужен,Уточнить,Запрошен,Получен,Утверждён"</x:formula1>
    </x:dataValidation>
    <x:dataValidation type="list" sqref="O10:O49" showErrorMessage="1" errorStyle="stop" allowBlank="1" errorTitle="Проверьте ввод" error="Выберите значение списка. Количество: 3 знака; помещения: целое &gt;0; цена: 2 знака.">
      <x:formula1>"На рассмотрении,Аналог допустим,На согласовании,Утверждено,Нужна доработка"</x:formula1>
    </x:dataValidation>
    <x:dataValidation type="custom" sqref="J10:J49" showErrorMessage="1" errorStyle="stop" allowBlank="1" errorTitle="Проверьте ввод" error="Выберите значение списка. Количество: 3 знака; помещения: целое &gt;0; цена: 2 знака.">
      <x:formula1>OR(J10="",IFERROR(AND(ISNUMBER(J10),J10&gt;0,ROUND(J10,3)=J10),FALSE))</x:formula1>
    </x:dataValidation>
    <x:dataValidation type="whole" operator="greaterThan" sqref="K10:K49" showErrorMessage="1" errorStyle="stop" allowBlank="1" errorTitle="Проверьте ввод" error="Выберите значение списка. Количество: 3 знака; помещения: целое &gt;0; цена: 2 знака.">
      <x:formula1>0</x:formula1>
    </x:dataValidation>
  </x:dataValidations>
  <x:printOptions horizontalCentered="1" gridLines="0"/>
  <x:pageMargins left=".3" right=".3" top=".3" bottom=".3" header=".12" footer=".12"/>
  <x:pageSetup paperSize="8" orientation="landscape" scale="88"/>
  <x:headerFooter>
    <x:oddFooter>&amp;L EDECO SOLUTIONS &amp;C &amp;A &amp;R &amp;P / &amp;N</x:oddFooter>
  </x:headerFooter>
  <x:rowBreaks count="5" manualBreakCount="5">
    <x:brk id="16" min="0" max="16383" man="1"/>
    <x:brk id="23" min="0" max="16383" man="1"/>
    <x:brk id="30" min="0" max="16383" man="1"/>
    <x:brk id="37" min="0" max="16383" man="1"/>
    <x:brk id="44" min="0" max="16383" man="1"/>
  </x:rowBreaks>
  <x:drawing xmlns:r="http://schemas.openxmlformats.org/officeDocument/2006/relationships" r:id="Rbe01ddda87a544c1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.559999465942383" hidden="0" customWidth="1"/>
    <x:col min="2" max="2" width="23.329999923706055" hidden="0" customWidth="1"/>
    <x:col min="3" max="3" width="18.889999389648438" hidden="0" customWidth="1"/>
    <x:col min="4" max="4" width="20.559999465942383" hidden="0" customWidth="1"/>
  </x:cols>
  <x:sheetData>
    <x:row r="1" ht="21" customHeight="1">
      <x:c r="A1" s="3"/>
      <x:c r="B1" s="3"/>
      <x:c r="C1" s="3"/>
      <x:c r="D1" s="3"/>
    </x:row>
    <x:row r="2" ht="21" customHeight="1">
      <x:c r="A2" s="3"/>
      <x:c r="B2" s="3"/>
      <x:c r="C2" s="4" t="str">
        <x:v>Как заполнить</x:v>
      </x:c>
      <x:c r="D2" s="3"/>
    </x:row>
    <x:row r="3" ht="21" customHeight="1">
      <x:c r="A3" s="3"/>
      <x:c r="B3" s="3"/>
      <x:c r="C3" s="3"/>
      <x:c r="D3" s="3"/>
    </x:row>
    <x:row r="4" ht="21" customHeight="1">
      <x:c r="A4" s="3"/>
      <x:c r="B4" s="3"/>
      <x:c r="C4" s="3"/>
      <x:c r="D4" s="3"/>
    </x:row>
    <x:row r="5" ht="24" customHeight="1">
      <x:c r="A5" s="5"/>
      <x:c r="B5" s="5"/>
      <x:c r="C5" s="5"/>
      <x:c r="D5" s="5"/>
    </x:row>
    <x:row r="6" ht="24" customHeight="1">
      <x:c r="A6" s="3"/>
      <x:c r="B6" s="3"/>
      <x:c r="C6" s="3"/>
      <x:c r="D6" s="3"/>
    </x:row>
    <x:row r="7" ht="38" customHeight="1">
      <x:c r="A7" s="3" t="str">
        <x:v>1. Выберите файл под тип объекта. Заполните Проект и только нужные листы зон.</x:v>
      </x:c>
      <x:c r="B7" s="3"/>
      <x:c r="C7" s="3"/>
      <x:c r="D7" s="3"/>
    </x:row>
    <x:row r="8" ht="38" customHeight="1">
      <x:c r="A8" s="3" t="str">
        <x:v>2. Одна позиция — одна строка. В B укажите помещение, тип или участок. Не усредняйте разные типы номеров.</x:v>
      </x:c>
      <x:c r="B8" s="3"/>
      <x:c r="C8" s="3"/>
      <x:c r="D8" s="3"/>
    </x:row>
    <x:row r="9" ht="38" customHeight="1">
      <x:c r="A9" s="3" t="str">
        <x:v>3. J — количество на помещение; K — число одинаковых помещений; L — расчёт. Для единичной зоны K = 1.</x:v>
      </x:c>
      <x:c r="B9" s="3"/>
      <x:c r="C9" s="3"/>
      <x:c r="D9" s="3"/>
    </x:row>
    <x:row r="10" ht="38" customHeight="1">
      <x:c r="A10" s="3" t="str">
        <x:v>4. Код позиции постоянный и уникальный во всём проекте. В заявке и КП сохраняйте коды и версию исходного запроса.</x:v>
      </x:c>
      <x:c r="B10" s="3"/>
      <x:c r="C10" s="3"/>
      <x:c r="D10" s="3"/>
    </x:row>
    <x:row r="11" ht="38" customHeight="1">
      <x:c r="A11" s="3" t="str">
        <x:v>5. Вставьте фото товара в C без искажения пропорций. Используйте «Поместить в ячейку» или «Перемещать и изменять размер с ячейками».</x:v>
      </x:c>
      <x:c r="B11" s="3"/>
      <x:c r="C11" s="3"/>
      <x:c r="D11" s="3"/>
    </x:row>
    <x:row r="12" ht="38" customHeight="1">
      <x:c r="A12" s="3" t="str">
        <x:v>6. В M сохраните имя фотофайла или ссылку, а также версию чертежа. Фото не заменяет письменные требования.</x:v>
      </x:c>
      <x:c r="B12" s="3"/>
      <x:c r="C12" s="3"/>
      <x:c r="D12" s="3"/>
    </x:row>
    <x:row r="13" ht="38" customHeight="1">
      <x:c r="A13" s="3" t="str">
        <x:v>7. Не учитывайте один общий товар в нескольких зонах. Укажите одно место поставки; брендирование — в требованиях.</x:v>
      </x:c>
      <x:c r="B13" s="3"/>
      <x:c r="C13" s="3"/>
      <x:c r="D13" s="3"/>
    </x:row>
    <x:row r="14" ht="38" customHeight="1">
      <x:c r="A14" s="3" t="str">
        <x:v>8. Количество — до 3 знаков после запятой. Число помещений — целое положительное. Цена — до 2 знаков. Пустое не равно нулю.</x:v>
      </x:c>
      <x:c r="B14" s="3"/>
      <x:c r="C14" s="3"/>
      <x:c r="D14" s="3"/>
    </x:row>
    <x:row r="15" ht="38" customHeight="1">
      <x:c r="A15" s="3" t="str">
        <x:v>9. Заявка и КП — разные файлы. Переносите A:B, D:K, M:O и фотографии значениями/объектами; формулы L сохраните.</x:v>
      </x:c>
      <x:c r="B15" s="3"/>
      <x:c r="C15" s="3"/>
      <x:c r="D15" s="3"/>
    </x:row>
    <x:row r="16" ht="38" customHeight="1">
      <x:c r="A16" s="3" t="str">
        <x:v>10. Цена относится к той же строке товара. Не сортируйте плавающие фото отдельно; после сортировки сверьте коды, фото и цены.</x:v>
      </x:c>
      <x:c r="B16" s="3"/>
      <x:c r="C16" s="3"/>
      <x:c r="D16" s="3"/>
    </x:row>
    <x:row r="17" ht="38" customHeight="1">
      <x:c r="A17" s="3" t="str">
        <x:v>11. Подготовлено 40 строк на зону. Для расширения продлите формулы, проверки ввода и диапазоны контроля кодов во всех зонах.</x:v>
      </x:c>
      <x:c r="B17" s="3"/>
      <x:c r="C17" s="3"/>
      <x:c r="D17" s="3"/>
    </x:row>
    <x:row r="18" ht="38" customHeight="1">
      <x:c r="A18" s="3" t="str">
        <x:v>12. Согласующего образец, дату и брендирование укажите в Требованиях. «Поля заполнены» не означает технического утверждения.</x:v>
      </x:c>
      <x:c r="B18" s="3"/>
      <x:c r="C18" s="3"/>
      <x:c r="D18" s="3"/>
    </x:row>
    <x:row r="19" ht="38" customHeight="1">
      <x:c r="A19" s="3" t="str">
        <x:v>13. Пустые зоны допустимы. Начатая неполная строка блокирует итог КП. Проверьте валюту и все условия доставки.</x:v>
      </x:c>
      <x:c r="B19" s="3"/>
      <x:c r="C19" s="3"/>
      <x:c r="D19" s="3"/>
    </x:row>
    <x:row r="20" ht="38" customHeight="1">
      <x:c r="A20" s="3" t="str">
        <x:v>14. Для клиентского PDF выберите заполненные строки с шапкой и при необходимости итогом зоны. Проверьте фото и разрывы страниц.</x:v>
      </x:c>
      <x:c r="B20" s="3"/>
      <x:c r="C20" s="3"/>
      <x:c r="D20" s="3"/>
    </x:row>
    <x:row r="21" ht="38" customHeight="1">
      <x:c r="A21" s="3" t="str">
        <x:v>15. Минимальный заказ 30 000 USD. Эквивалент валюты и базу порога проверяют вручную. Неизвестные условия: «уточнить».</x:v>
      </x:c>
      <x:c r="B21" s="3"/>
      <x:c r="C21" s="3"/>
      <x:c r="D21" s="3"/>
    </x:row>
    <x:row r="22" ht="24" customHeight="1">
      <x:c r="A22" s="3"/>
      <x:c r="B22" s="3"/>
      <x:c r="C22" s="3"/>
      <x:c r="D22" s="3"/>
    </x:row>
    <x:row r="23" ht="24" customHeight="1">
      <x:c r="A23" s="3"/>
      <x:c r="B23" s="3"/>
      <x:c r="C23" s="3"/>
      <x:c r="D23" s="3"/>
    </x:row>
    <x:row r="24" ht="40" customHeight="1">
      <x:c r="A24" s="13" t="str">
        <x:v>Категории</x:v>
      </x:c>
      <x:c r="B24" s="13" t="str">
        <x:v>Код</x:v>
      </x:c>
      <x:c r="C24" s="13" t="str">
        <x:v>Применение</x:v>
      </x:c>
      <x:c r="D24" s="13" t="str">
        <x:v>Примечание</x:v>
      </x:c>
    </x:row>
    <x:row r="25" ht="24" customHeight="1">
      <x:c r="A25" s="3" t="str">
        <x:v>01 Покрытия</x:v>
      </x:c>
      <x:c r="B25" s="3" t="str">
        <x:v>01</x:v>
      </x:c>
      <x:c r="C25" s="3" t="str">
        <x:v>Private label: выбирайте основную категорию товара. Отдельная группа 12 — для самостоятельного брендированного продукта. Не дублируйте позиции.</x:v>
      </x:c>
      <x:c r="D25" s="3"/>
    </x:row>
    <x:row r="26" ht="24" customHeight="1">
      <x:c r="A26" s="3" t="str">
        <x:v>02 Двери и фурнитура</x:v>
      </x:c>
      <x:c r="B26" s="3" t="str">
        <x:v>02</x:v>
      </x:c>
      <x:c r="C26" s="3"/>
      <x:c r="D26" s="3"/>
    </x:row>
    <x:row r="27" ht="24" customHeight="1">
      <x:c r="A27" s="3" t="str">
        <x:v>03 Мебель</x:v>
      </x:c>
      <x:c r="B27" s="3" t="str">
        <x:v>03</x:v>
      </x:c>
      <x:c r="C27" s="3"/>
      <x:c r="D27" s="3"/>
    </x:row>
    <x:row r="28" ht="24" customHeight="1">
      <x:c r="A28" s="3" t="str">
        <x:v>04 Свет</x:v>
      </x:c>
      <x:c r="B28" s="3" t="str">
        <x:v>04</x:v>
      </x:c>
      <x:c r="C28" s="3"/>
      <x:c r="D28" s="3"/>
    </x:row>
    <x:row r="29" ht="24" customHeight="1">
      <x:c r="A29" s="3" t="str">
        <x:v>05 Сантехника</x:v>
      </x:c>
      <x:c r="B29" s="3" t="str">
        <x:v>05</x:v>
      </x:c>
      <x:c r="C29" s="3"/>
      <x:c r="D29" s="3"/>
    </x:row>
    <x:row r="30" ht="24" customHeight="1">
      <x:c r="A30" s="3" t="str">
        <x:v>06 Текстиль и декор</x:v>
      </x:c>
      <x:c r="B30" s="3" t="str">
        <x:v>06</x:v>
      </x:c>
      <x:c r="C30" s="3"/>
      <x:c r="D30" s="3"/>
    </x:row>
    <x:row r="31" ht="24" customHeight="1">
      <x:c r="A31" s="3" t="str">
        <x:v>07 Электрика и автоматика</x:v>
      </x:c>
      <x:c r="B31" s="3" t="str">
        <x:v>07</x:v>
      </x:c>
      <x:c r="C31" s="3"/>
      <x:c r="D31" s="3"/>
    </x:row>
    <x:row r="32" ht="24" customHeight="1">
      <x:c r="A32" s="3" t="str">
        <x:v>08 Техника</x:v>
      </x:c>
      <x:c r="B32" s="3" t="str">
        <x:v>08</x:v>
      </x:c>
      <x:c r="C32" s="3"/>
      <x:c r="D32" s="3"/>
    </x:row>
    <x:row r="33" ht="24" customHeight="1">
      <x:c r="A33" s="3" t="str">
        <x:v>09 Кухни и HoReCa</x:v>
      </x:c>
      <x:c r="B33" s="3" t="str">
        <x:v>09</x:v>
      </x:c>
      <x:c r="C33" s="3"/>
      <x:c r="D33" s="3"/>
    </x:row>
    <x:row r="34" ht="24" customHeight="1">
      <x:c r="A34" s="3" t="str">
        <x:v>10 Наружные и спецзоны</x:v>
      </x:c>
      <x:c r="B34" s="3" t="str">
        <x:v>10</x:v>
      </x:c>
      <x:c r="C34" s="3"/>
      <x:c r="D34" s="3"/>
    </x:row>
    <x:row r="35" ht="24" customHeight="1">
      <x:c r="A35" s="3" t="str">
        <x:v>11 Эксплуатационное оснащение</x:v>
      </x:c>
      <x:c r="B35" s="3" t="str">
        <x:v>11</x:v>
      </x:c>
      <x:c r="C35" s="3"/>
      <x:c r="D35" s="3"/>
    </x:row>
    <x:row r="36" ht="24" customHeight="1">
      <x:c r="A36" s="3" t="str">
        <x:v>12 Private label</x:v>
      </x:c>
      <x:c r="B36" s="3" t="str">
        <x:v>12</x:v>
      </x:c>
      <x:c r="C36" s="3"/>
      <x:c r="D36" s="3"/>
    </x:row>
    <x:row r="37" ht="24" customHeight="1">
      <x:c r="A37" s="3"/>
      <x:c r="B37" s="3"/>
      <x:c r="C37" s="3"/>
      <x:c r="D37" s="3"/>
    </x:row>
    <x:row r="38" ht="24" customHeight="1">
      <x:c r="A38" s="3"/>
      <x:c r="B38" s="3"/>
      <x:c r="C38" s="3"/>
      <x:c r="D38" s="3"/>
    </x:row>
    <x:row r="39" ht="24" customHeight="1">
      <x:c r="A39" s="3"/>
      <x:c r="B39" s="3"/>
      <x:c r="C39" s="3"/>
      <x:c r="D39" s="3"/>
    </x:row>
  </x:sheetData>
  <x:mergeCells>
    <x:mergeCell ref="C2:D3"/>
    <x:mergeCell ref="A7:D7"/>
    <x:mergeCell ref="A8:D8"/>
    <x:mergeCell ref="A9:D9"/>
    <x:mergeCell ref="A10:D10"/>
    <x:mergeCell ref="A11:D11"/>
    <x:mergeCell ref="A12:D12"/>
    <x:mergeCell ref="A13:D13"/>
    <x:mergeCell ref="A14:D14"/>
    <x:mergeCell ref="A15:D15"/>
    <x:mergeCell ref="A16:D16"/>
    <x:mergeCell ref="A17:D17"/>
    <x:mergeCell ref="A18:D18"/>
    <x:mergeCell ref="A19:D19"/>
    <x:mergeCell ref="A20:D20"/>
    <x:mergeCell ref="A21:D21"/>
    <x:mergeCell ref="C25:D28"/>
  </x:mergeCells>
  <x:printOptions horizontalCentered="1" gridLines="0"/>
  <x:pageMargins left=".3" right=".3" top=".3" bottom=".3" header=".12" footer=".12"/>
  <x:pageSetup paperSize="9" orientation="portrait" scale="92"/>
  <x:headerFooter>
    <x:oddFooter>&amp;L EDECO SOLUTIONS &amp;C &amp;A &amp;R &amp;P / &amp;N</x:oddFooter>
  </x:headerFooter>
  <x:rowBreaks count="1" manualBreakCount="1">
    <x:brk id="23" min="0" max="16383" man="1"/>
  </x:rowBreaks>
  <x:drawing xmlns:r="http://schemas.openxmlformats.org/officeDocument/2006/relationships" r:id="R61f5d2d133db4713"/>
</x:worksheet>
</file>